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filterPrivacy="1" defaultThemeVersion="124226"/>
  <xr:revisionPtr revIDLastSave="35" documentId="13_ncr:1_{063BD18E-88D2-4D91-BD48-0328140022D1}" xr6:coauthVersionLast="47" xr6:coauthVersionMax="47" xr10:uidLastSave="{36E91380-10D0-4E84-A5D2-B24107E51A06}"/>
  <bookViews>
    <workbookView xWindow="40920" yWindow="-120" windowWidth="29040" windowHeight="15720" tabRatio="806" firstSheet="10" activeTab="9" xr2:uid="{00000000-000D-0000-FFFF-FFFF00000000}"/>
  </bookViews>
  <sheets>
    <sheet name="様式１別添２積算" sheetId="39" r:id="rId1"/>
    <sheet name="様式1別添3目標" sheetId="61" r:id="rId2"/>
    <sheet name="様式１別添４-1改植等総括表（茶）" sheetId="69" r:id="rId3"/>
    <sheet name="様式１号 別添４-2改植等総括表(果樹)" sheetId="76" r:id="rId4"/>
    <sheet name="様式１ 別添５-1改植等（グループ別）（茶）" sheetId="70" r:id="rId5"/>
    <sheet name="様式１号 別添５-2改植等（グループ別）(果樹)" sheetId="77" r:id="rId6"/>
    <sheet name="様式１ 別添6-1改植等（農業者別）（茶)" sheetId="71" r:id="rId7"/>
    <sheet name="様式１号 別添６-2改植等（農業者別）(果樹)" sheetId="78" r:id="rId8"/>
    <sheet name="参考別添１確認書（事業実施主体用）（茶）" sheetId="73" r:id="rId9"/>
    <sheet name="参考別添２-1確認野帳（事業実施主体用）（茶）" sheetId="74" r:id="rId10"/>
    <sheet name="参考別添2-2確認野帳（事業実施主体用）（茶）" sheetId="75" r:id="rId11"/>
  </sheets>
  <definedNames>
    <definedName name="_xlnm._FilterDatabase" localSheetId="3" hidden="1">'様式１号 別添４-2改植等総括表(果樹)'!#REF!</definedName>
    <definedName name="_xlnm._FilterDatabase" localSheetId="5" hidden="1">'様式１号 別添５-2改植等（グループ別）(果樹)'!#REF!</definedName>
    <definedName name="_xlnm._FilterDatabase" localSheetId="7" hidden="1">'様式１号 別添６-2改植等（農業者別）(果樹)'!#REF!</definedName>
    <definedName name="_xlnm.Print_Area" localSheetId="8">'参考別添１確認書（事業実施主体用）（茶）'!$B$1:$K$17</definedName>
    <definedName name="_xlnm.Print_Area" localSheetId="9">'参考別添２-1確認野帳（事業実施主体用）（茶）'!$B$1:$X$24</definedName>
    <definedName name="_xlnm.Print_Area" localSheetId="10">'参考別添2-2確認野帳（事業実施主体用）（茶）'!$C$1:$U$18</definedName>
    <definedName name="_xlnm.Print_Area" localSheetId="4">'様式１ 別添５-1改植等（グループ別）（茶）'!$C$1:$Z$36</definedName>
    <definedName name="_xlnm.Print_Area" localSheetId="6">'様式１ 別添6-1改植等（農業者別）（茶)'!$C$1:$AB$42</definedName>
    <definedName name="_xlnm.Print_Area" localSheetId="3">'様式１号 別添４-2改植等総括表(果樹)'!$B$1:$V$30</definedName>
    <definedName name="_xlnm.Print_Area" localSheetId="5">'様式１号 別添５-2改植等（グループ別）(果樹)'!$A$1:$AH$38</definedName>
    <definedName name="_xlnm.Print_Area" localSheetId="7">'様式１号 別添６-2改植等（農業者別）(果樹)'!$A$1:$DY$130</definedName>
    <definedName name="_xlnm.Print_Area" localSheetId="0">様式１別添２積算!$A$1:$R$67</definedName>
    <definedName name="_xlnm.Print_Area" localSheetId="1">様式1別添3目標!$A$1:$AH$13</definedName>
    <definedName name="_xlnm.Print_Area" localSheetId="2">'様式１別添４-1改植等総括表（茶）'!$C$2:$AC$27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34" i="78" l="1"/>
  <c r="BU33" i="78"/>
  <c r="BU32" i="78"/>
  <c r="CZ21" i="78"/>
  <c r="CZ27" i="78"/>
  <c r="CZ26" i="78"/>
  <c r="CZ25" i="78"/>
  <c r="CZ28" i="78"/>
  <c r="CZ23" i="78"/>
  <c r="CZ34" i="78"/>
  <c r="CZ22" i="78"/>
  <c r="Z28" i="77"/>
  <c r="Z27" i="77"/>
  <c r="Y28" i="77"/>
  <c r="X28" i="77"/>
  <c r="Y27" i="77"/>
  <c r="X27" i="77"/>
  <c r="W28" i="77"/>
  <c r="V28" i="77"/>
  <c r="W27" i="77"/>
  <c r="V27" i="77"/>
  <c r="S28" i="77"/>
  <c r="R28" i="77"/>
  <c r="S27" i="77"/>
  <c r="R27" i="77"/>
  <c r="Q28" i="77"/>
  <c r="P28" i="77"/>
  <c r="Q27" i="77"/>
  <c r="P27" i="77"/>
  <c r="M28" i="77"/>
  <c r="M27" i="77"/>
  <c r="N28" i="77"/>
  <c r="N27" i="77"/>
  <c r="N17" i="77"/>
  <c r="Q17" i="77"/>
  <c r="S17" i="77"/>
  <c r="W17" i="77"/>
  <c r="Y17" i="77"/>
  <c r="Z17" i="77"/>
  <c r="N18" i="77"/>
  <c r="Q18" i="77"/>
  <c r="Z18" i="77"/>
  <c r="S18" i="77"/>
  <c r="W18" i="77"/>
  <c r="Y18" i="77"/>
  <c r="N19" i="77"/>
  <c r="Q19" i="77"/>
  <c r="Z19" i="77"/>
  <c r="S19" i="77"/>
  <c r="W19" i="77"/>
  <c r="Y19" i="77"/>
  <c r="N20" i="77"/>
  <c r="Q20" i="77"/>
  <c r="S20" i="77"/>
  <c r="W20" i="77"/>
  <c r="Y20" i="77"/>
  <c r="Z20" i="77"/>
  <c r="N21" i="77"/>
  <c r="Q21" i="77"/>
  <c r="S21" i="77"/>
  <c r="W21" i="77"/>
  <c r="Y21" i="77"/>
  <c r="Z21" i="77"/>
  <c r="N22" i="77"/>
  <c r="Q22" i="77"/>
  <c r="Z22" i="77"/>
  <c r="S22" i="77"/>
  <c r="W22" i="77"/>
  <c r="Y22" i="77"/>
  <c r="N23" i="77"/>
  <c r="Q23" i="77"/>
  <c r="Z23" i="77"/>
  <c r="S23" i="77"/>
  <c r="W23" i="77"/>
  <c r="Y23" i="77"/>
  <c r="N24" i="77"/>
  <c r="Q24" i="77"/>
  <c r="S24" i="77"/>
  <c r="W24" i="77"/>
  <c r="Y24" i="77"/>
  <c r="Z24" i="77"/>
  <c r="N25" i="77"/>
  <c r="Q25" i="77"/>
  <c r="S25" i="77"/>
  <c r="W25" i="77"/>
  <c r="Y25" i="77"/>
  <c r="Z25" i="77"/>
  <c r="N26" i="77"/>
  <c r="Q26" i="77"/>
  <c r="Z26" i="77"/>
  <c r="S26" i="77"/>
  <c r="W26" i="77"/>
  <c r="Y26" i="77"/>
  <c r="Z16" i="77"/>
  <c r="Z15" i="77"/>
  <c r="Y16" i="77"/>
  <c r="Y15" i="77"/>
  <c r="W16" i="77"/>
  <c r="W15" i="77"/>
  <c r="S16" i="77"/>
  <c r="S15" i="77"/>
  <c r="Q16" i="77"/>
  <c r="Q15" i="77"/>
  <c r="N16" i="77"/>
  <c r="N15" i="77"/>
  <c r="S14" i="69"/>
  <c r="O25" i="76"/>
  <c r="O26" i="76"/>
  <c r="E25" i="76"/>
  <c r="F25" i="76"/>
  <c r="G25" i="76"/>
  <c r="H25" i="76"/>
  <c r="I25" i="76"/>
  <c r="K25" i="76"/>
  <c r="L25" i="76"/>
  <c r="M25" i="76"/>
  <c r="E26" i="76"/>
  <c r="F26" i="76"/>
  <c r="G26" i="76"/>
  <c r="H26" i="76"/>
  <c r="I26" i="76"/>
  <c r="J26" i="76"/>
  <c r="K26" i="76"/>
  <c r="L26" i="76"/>
  <c r="M26" i="76"/>
  <c r="D26" i="76"/>
  <c r="D25" i="76"/>
  <c r="N24" i="76"/>
  <c r="N23" i="76"/>
  <c r="N17" i="76"/>
  <c r="N18" i="76"/>
  <c r="N19" i="76"/>
  <c r="N20" i="76"/>
  <c r="N21" i="76"/>
  <c r="N22" i="76"/>
  <c r="N16" i="76"/>
  <c r="N26" i="76"/>
  <c r="N15" i="76"/>
  <c r="N25" i="76"/>
  <c r="J24" i="76"/>
  <c r="J23" i="76"/>
  <c r="J17" i="76"/>
  <c r="O17" i="76"/>
  <c r="J18" i="76"/>
  <c r="J19" i="76"/>
  <c r="J20" i="76"/>
  <c r="J21" i="76"/>
  <c r="O21" i="76"/>
  <c r="J22" i="76"/>
  <c r="J16" i="76"/>
  <c r="J15" i="76"/>
  <c r="J25" i="76"/>
  <c r="O19" i="76"/>
  <c r="O18" i="76"/>
  <c r="N7" i="39"/>
  <c r="N8" i="39"/>
  <c r="N44" i="39"/>
  <c r="R12" i="69"/>
  <c r="Q12" i="69"/>
  <c r="H26" i="69"/>
  <c r="I26" i="69"/>
  <c r="J26" i="69"/>
  <c r="K26" i="69"/>
  <c r="L26" i="69"/>
  <c r="M26" i="69"/>
  <c r="N26" i="69"/>
  <c r="O26" i="69"/>
  <c r="P26" i="69"/>
  <c r="G26" i="69"/>
  <c r="Q25" i="69"/>
  <c r="Q24" i="69"/>
  <c r="Q23" i="69"/>
  <c r="Q22" i="69"/>
  <c r="Q21" i="69"/>
  <c r="Q20" i="69"/>
  <c r="Q19" i="69"/>
  <c r="Q18" i="69"/>
  <c r="Q17" i="69"/>
  <c r="Q16" i="69"/>
  <c r="Q15" i="69"/>
  <c r="Q14" i="69"/>
  <c r="Q13" i="69"/>
  <c r="T29" i="70"/>
  <c r="T28" i="70"/>
  <c r="T27" i="70"/>
  <c r="T26" i="70"/>
  <c r="T25" i="70"/>
  <c r="T24" i="70"/>
  <c r="T23" i="70"/>
  <c r="W23" i="70"/>
  <c r="T22" i="70"/>
  <c r="W22" i="70"/>
  <c r="T21" i="70"/>
  <c r="T20" i="70"/>
  <c r="T19" i="70"/>
  <c r="T18" i="70"/>
  <c r="T17" i="70"/>
  <c r="T16" i="70"/>
  <c r="S22" i="70"/>
  <c r="S23" i="70"/>
  <c r="S29" i="70"/>
  <c r="S28" i="70"/>
  <c r="S27" i="70"/>
  <c r="S26" i="70"/>
  <c r="S25" i="70"/>
  <c r="S24" i="70"/>
  <c r="S21" i="70"/>
  <c r="S20" i="70"/>
  <c r="S19" i="70"/>
  <c r="S18" i="70"/>
  <c r="S17" i="70"/>
  <c r="S16" i="70"/>
  <c r="S30" i="70" s="1" a="1"/>
  <c r="S30" i="70" s="1"/>
  <c r="R21" i="71"/>
  <c r="R20" i="71"/>
  <c r="R19" i="71"/>
  <c r="R18" i="71"/>
  <c r="R17" i="71"/>
  <c r="R16" i="71"/>
  <c r="U16" i="71"/>
  <c r="Q21" i="71"/>
  <c r="Q20" i="71"/>
  <c r="Q19" i="71"/>
  <c r="Q18" i="71"/>
  <c r="Q17" i="71"/>
  <c r="Q16" i="71"/>
  <c r="CZ24" i="78"/>
  <c r="CZ33" i="78"/>
  <c r="CZ32" i="78"/>
  <c r="O23" i="76"/>
  <c r="O16" i="76"/>
  <c r="O24" i="76"/>
  <c r="O20" i="76"/>
  <c r="O22" i="76"/>
  <c r="O15" i="76"/>
  <c r="U17" i="71"/>
  <c r="U18" i="71"/>
  <c r="U19" i="71"/>
  <c r="U20" i="71"/>
  <c r="U21" i="71"/>
  <c r="G22" i="71" a="1"/>
  <c r="G22" i="71"/>
  <c r="J22" i="71"/>
  <c r="M22" i="71"/>
  <c r="N22" i="71"/>
  <c r="O22" i="71"/>
  <c r="P22" i="71"/>
  <c r="T22" i="71"/>
  <c r="G23" i="71"/>
  <c r="J23" i="71"/>
  <c r="M23" i="71"/>
  <c r="N23" i="71"/>
  <c r="O23" i="71"/>
  <c r="P23" i="71"/>
  <c r="T23" i="71"/>
  <c r="W16" i="70"/>
  <c r="W17" i="70"/>
  <c r="W18" i="70"/>
  <c r="W19" i="70"/>
  <c r="W20" i="70"/>
  <c r="W21" i="70"/>
  <c r="W24" i="70"/>
  <c r="W25" i="70"/>
  <c r="W26" i="70"/>
  <c r="W27" i="70"/>
  <c r="W28" i="70"/>
  <c r="W29" i="70"/>
  <c r="G30" i="70"/>
  <c r="H30" i="70"/>
  <c r="I30" i="70"/>
  <c r="L30" i="70"/>
  <c r="O30" i="70"/>
  <c r="P30" i="70"/>
  <c r="Q30" i="70"/>
  <c r="R30" i="70"/>
  <c r="V30" i="70" a="1"/>
  <c r="V30" i="70"/>
  <c r="I31" i="70"/>
  <c r="L31" i="70"/>
  <c r="O31" i="70"/>
  <c r="P31" i="70"/>
  <c r="Q31" i="70"/>
  <c r="R31" i="70"/>
  <c r="V31" i="70" a="1"/>
  <c r="V31" i="70"/>
  <c r="AA26" i="69"/>
  <c r="Z26" i="69"/>
  <c r="X26" i="69"/>
  <c r="F26" i="69"/>
  <c r="E26" i="69"/>
  <c r="D26" i="69"/>
  <c r="V25" i="69"/>
  <c r="U25" i="69"/>
  <c r="T25" i="69"/>
  <c r="S25" i="69"/>
  <c r="R25" i="69"/>
  <c r="V24" i="69"/>
  <c r="U24" i="69"/>
  <c r="T24" i="69"/>
  <c r="S24" i="69"/>
  <c r="R24" i="69"/>
  <c r="V23" i="69"/>
  <c r="U23" i="69"/>
  <c r="T23" i="69"/>
  <c r="S23" i="69"/>
  <c r="R23" i="69"/>
  <c r="V22" i="69"/>
  <c r="U22" i="69"/>
  <c r="T22" i="69"/>
  <c r="S22" i="69"/>
  <c r="R22" i="69"/>
  <c r="V21" i="69"/>
  <c r="U21" i="69"/>
  <c r="T21" i="69"/>
  <c r="S21" i="69"/>
  <c r="R21" i="69"/>
  <c r="V20" i="69"/>
  <c r="U20" i="69"/>
  <c r="T20" i="69"/>
  <c r="S20" i="69"/>
  <c r="R20" i="69"/>
  <c r="V19" i="69"/>
  <c r="U19" i="69"/>
  <c r="T19" i="69"/>
  <c r="S19" i="69"/>
  <c r="R19" i="69"/>
  <c r="V18" i="69"/>
  <c r="U18" i="69"/>
  <c r="T18" i="69"/>
  <c r="S18" i="69"/>
  <c r="R18" i="69"/>
  <c r="V17" i="69"/>
  <c r="U17" i="69"/>
  <c r="T17" i="69"/>
  <c r="S17" i="69"/>
  <c r="R17" i="69"/>
  <c r="V16" i="69"/>
  <c r="U16" i="69"/>
  <c r="T16" i="69"/>
  <c r="S16" i="69"/>
  <c r="R16" i="69"/>
  <c r="V15" i="69"/>
  <c r="U15" i="69"/>
  <c r="T15" i="69"/>
  <c r="S15" i="69"/>
  <c r="R15" i="69"/>
  <c r="V14" i="69"/>
  <c r="U14" i="69"/>
  <c r="T14" i="69"/>
  <c r="R14" i="69"/>
  <c r="V13" i="69"/>
  <c r="U13" i="69"/>
  <c r="T13" i="69"/>
  <c r="S13" i="69"/>
  <c r="R13" i="69"/>
  <c r="V12" i="69"/>
  <c r="U12" i="69"/>
  <c r="T12" i="69"/>
  <c r="S12" i="69"/>
  <c r="CZ35" i="78"/>
  <c r="Q26" i="69"/>
  <c r="S26" i="69"/>
  <c r="W15" i="69"/>
  <c r="Y15" i="69"/>
  <c r="W23" i="69"/>
  <c r="Y23" i="69"/>
  <c r="W12" i="69"/>
  <c r="W16" i="69"/>
  <c r="Y16" i="69"/>
  <c r="W20" i="69"/>
  <c r="Y20" i="69"/>
  <c r="W24" i="69"/>
  <c r="Y24" i="69"/>
  <c r="T26" i="69"/>
  <c r="W13" i="69"/>
  <c r="Y13" i="69"/>
  <c r="W17" i="69"/>
  <c r="Y17" i="69"/>
  <c r="W21" i="69"/>
  <c r="Y21" i="69"/>
  <c r="W25" i="69"/>
  <c r="Y25" i="69"/>
  <c r="W19" i="69"/>
  <c r="Y19" i="69"/>
  <c r="U26" i="69"/>
  <c r="V26" i="69"/>
  <c r="W14" i="69"/>
  <c r="Y14" i="69"/>
  <c r="W18" i="69"/>
  <c r="Y18" i="69"/>
  <c r="W22" i="69"/>
  <c r="Y22" i="69"/>
  <c r="T30" i="70"/>
  <c r="T31" i="70"/>
  <c r="S31" i="70"/>
  <c r="Q22" i="71"/>
  <c r="R22" i="71"/>
  <c r="R23" i="71"/>
  <c r="Q23" i="71"/>
  <c r="U22" i="71"/>
  <c r="U23" i="71"/>
  <c r="W31" i="70"/>
  <c r="W30" i="70"/>
  <c r="R26" i="69"/>
  <c r="W26" i="69"/>
  <c r="Y26" i="69"/>
  <c r="Y12" i="69"/>
  <c r="AC7" i="61"/>
  <c r="AD7" i="61"/>
  <c r="AE7" i="61"/>
  <c r="AF7" i="61"/>
  <c r="AG7" i="61"/>
  <c r="AH7" i="61"/>
  <c r="AC8" i="61"/>
  <c r="AD8" i="61"/>
  <c r="AE8" i="61"/>
  <c r="AF8" i="61"/>
  <c r="AG8" i="61"/>
  <c r="AH8" i="61"/>
  <c r="AC9" i="61"/>
  <c r="AD9" i="61"/>
  <c r="AE9" i="61"/>
  <c r="AF9" i="61"/>
  <c r="AG9" i="61"/>
  <c r="AH9" i="61"/>
  <c r="N7" i="61"/>
  <c r="O7" i="61"/>
  <c r="P7" i="61"/>
  <c r="Q7" i="61"/>
  <c r="R7" i="61"/>
  <c r="S7" i="61"/>
  <c r="N8" i="61"/>
  <c r="O8" i="61"/>
  <c r="P8" i="61"/>
  <c r="Q8" i="61"/>
  <c r="R8" i="61"/>
  <c r="S8" i="61"/>
  <c r="N9" i="61"/>
  <c r="O9" i="61"/>
  <c r="P9" i="61"/>
  <c r="Q9" i="61"/>
  <c r="R9" i="61"/>
  <c r="S9" i="61"/>
  <c r="AC6" i="61"/>
  <c r="AH6" i="61"/>
  <c r="AG6" i="61"/>
  <c r="AF6" i="61"/>
  <c r="AE6" i="61"/>
  <c r="AD6" i="61"/>
  <c r="N6" i="61"/>
  <c r="S6" i="61"/>
  <c r="R6" i="61"/>
  <c r="Q6" i="61"/>
  <c r="P6" i="61"/>
  <c r="O6" i="61"/>
  <c r="Z10" i="61"/>
  <c r="Y10" i="61"/>
  <c r="X10" i="61"/>
  <c r="W10" i="61"/>
  <c r="V10" i="61"/>
  <c r="U10" i="61"/>
  <c r="T10" i="61"/>
  <c r="L10" i="61"/>
  <c r="K10" i="61"/>
  <c r="R10" i="61"/>
  <c r="J10" i="61"/>
  <c r="Q10" i="61"/>
  <c r="I10" i="61"/>
  <c r="P10" i="61"/>
  <c r="H10" i="61"/>
  <c r="O10" i="61"/>
  <c r="G10" i="61"/>
  <c r="N10" i="61"/>
  <c r="F10" i="61"/>
  <c r="AF10" i="61"/>
  <c r="AG10" i="61"/>
  <c r="AD10" i="61"/>
  <c r="AH10" i="61"/>
  <c r="S10" i="61"/>
  <c r="AC10" i="61"/>
  <c r="AE10" i="61"/>
  <c r="N45" i="39"/>
  <c r="N48" i="39"/>
  <c r="N47" i="39"/>
  <c r="O47" i="39"/>
  <c r="P47" i="39"/>
  <c r="N46" i="39"/>
  <c r="O46" i="39"/>
  <c r="N43" i="39"/>
  <c r="N49" i="39" s="1"/>
  <c r="N42" i="39"/>
  <c r="N41" i="39"/>
  <c r="N40" i="39"/>
  <c r="N39" i="39"/>
  <c r="O39" i="39"/>
  <c r="P39" i="39"/>
  <c r="N38" i="39"/>
  <c r="O38" i="39"/>
  <c r="N37" i="39"/>
  <c r="N51" i="39" s="1"/>
  <c r="N36" i="39"/>
  <c r="O36" i="39"/>
  <c r="N35" i="39"/>
  <c r="O35" i="39"/>
  <c r="P35" i="39"/>
  <c r="N34" i="39"/>
  <c r="N33" i="39"/>
  <c r="N32" i="39"/>
  <c r="O32" i="39"/>
  <c r="N31" i="39"/>
  <c r="O31" i="39"/>
  <c r="P31" i="39"/>
  <c r="N30" i="39"/>
  <c r="O30" i="39"/>
  <c r="N29" i="39"/>
  <c r="N28" i="39"/>
  <c r="N27" i="39"/>
  <c r="O27" i="39"/>
  <c r="P27" i="39"/>
  <c r="N26" i="39"/>
  <c r="O26" i="39"/>
  <c r="N25" i="39"/>
  <c r="O25" i="39"/>
  <c r="P25" i="39"/>
  <c r="N24" i="39"/>
  <c r="O24" i="39"/>
  <c r="N23" i="39"/>
  <c r="N22" i="39"/>
  <c r="O22" i="39"/>
  <c r="N21" i="39"/>
  <c r="O21" i="39"/>
  <c r="P21" i="39"/>
  <c r="N20" i="39"/>
  <c r="N19" i="39"/>
  <c r="N18" i="39"/>
  <c r="O18" i="39"/>
  <c r="N17" i="39"/>
  <c r="O17" i="39"/>
  <c r="P17" i="39"/>
  <c r="N16" i="39"/>
  <c r="O16" i="39"/>
  <c r="N15" i="39"/>
  <c r="N14" i="39"/>
  <c r="N13" i="39"/>
  <c r="O13" i="39"/>
  <c r="P13" i="39"/>
  <c r="N12" i="39"/>
  <c r="N11" i="39"/>
  <c r="N10" i="39"/>
  <c r="O10" i="39"/>
  <c r="N9" i="39"/>
  <c r="O9" i="39"/>
  <c r="P9" i="39"/>
  <c r="O8" i="39"/>
  <c r="P8" i="39"/>
  <c r="O7" i="39"/>
  <c r="N57" i="39"/>
  <c r="O43" i="39"/>
  <c r="N52" i="39"/>
  <c r="N50" i="39"/>
  <c r="N53" i="39" s="1"/>
  <c r="P7" i="39"/>
  <c r="O40" i="39"/>
  <c r="O12" i="39"/>
  <c r="P12" i="39"/>
  <c r="P18" i="39"/>
  <c r="P32" i="39"/>
  <c r="O42" i="39"/>
  <c r="P42" i="39"/>
  <c r="P22" i="39"/>
  <c r="P36" i="39"/>
  <c r="P24" i="39"/>
  <c r="P38" i="39"/>
  <c r="O28" i="39"/>
  <c r="P28" i="39"/>
  <c r="O44" i="39"/>
  <c r="P10" i="39"/>
  <c r="O20" i="39"/>
  <c r="P20" i="39"/>
  <c r="P26" i="39"/>
  <c r="O34" i="39"/>
  <c r="P34" i="39"/>
  <c r="P16" i="39"/>
  <c r="P30" i="39"/>
  <c r="P46" i="39"/>
  <c r="O14" i="39"/>
  <c r="P14" i="39"/>
  <c r="O11" i="39"/>
  <c r="P11" i="39"/>
  <c r="O15" i="39"/>
  <c r="P15" i="39"/>
  <c r="O19" i="39"/>
  <c r="P19" i="39"/>
  <c r="O23" i="39"/>
  <c r="P23" i="39"/>
  <c r="O29" i="39"/>
  <c r="P29" i="39"/>
  <c r="O33" i="39"/>
  <c r="P33" i="39"/>
  <c r="O37" i="39"/>
  <c r="P37" i="39"/>
  <c r="O41" i="39"/>
  <c r="P41" i="39"/>
  <c r="O45" i="39"/>
  <c r="O48" i="39"/>
  <c r="P48" i="39"/>
  <c r="N58" i="39"/>
  <c r="P43" i="39"/>
  <c r="P49" i="39" s="1"/>
  <c r="P57" i="39"/>
  <c r="P40" i="39"/>
  <c r="O51" i="39"/>
  <c r="P45" i="39"/>
  <c r="P51" i="39"/>
  <c r="P44" i="39"/>
  <c r="O49" i="39"/>
  <c r="P52" i="39"/>
  <c r="P50" i="39"/>
  <c r="P53" i="39"/>
  <c r="O57" i="39" l="1"/>
  <c r="O52" i="39"/>
  <c r="O50" i="39" s="1"/>
  <c r="O53" i="3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<sst xmlns="http://schemas.openxmlformats.org/spreadsheetml/2006/main" count="716" uniqueCount="443">
  <si>
    <t>別記様式第１号（実施規程　第７関係）　別添２</t>
    <rPh sb="0" eb="2">
      <t>ベッキ</t>
    </rPh>
    <rPh sb="2" eb="4">
      <t>ヨウシキ</t>
    </rPh>
    <rPh sb="4" eb="5">
      <t>ダイ</t>
    </rPh>
    <rPh sb="6" eb="7">
      <t>ゴウ</t>
    </rPh>
    <rPh sb="8" eb="10">
      <t>ジッシ</t>
    </rPh>
    <rPh sb="10" eb="12">
      <t>キテイ</t>
    </rPh>
    <rPh sb="13" eb="14">
      <t>ダイ</t>
    </rPh>
    <rPh sb="15" eb="17">
      <t>カンケイ</t>
    </rPh>
    <rPh sb="19" eb="21">
      <t>ベッテン</t>
    </rPh>
    <phoneticPr fontId="2"/>
  </si>
  <si>
    <t>事業実施主体名</t>
    <phoneticPr fontId="1"/>
  </si>
  <si>
    <t>事業別内訳　積算根拠　</t>
    <rPh sb="6" eb="10">
      <t>セキサンコンキョ</t>
    </rPh>
    <phoneticPr fontId="2"/>
  </si>
  <si>
    <t>事業区分：</t>
    <rPh sb="0" eb="4">
      <t>ジギョウクブン</t>
    </rPh>
    <phoneticPr fontId="2"/>
  </si>
  <si>
    <t>（１）地域の関係者による輸出推進体制の組織化</t>
    <phoneticPr fontId="2"/>
  </si>
  <si>
    <t xml:space="preserve">（２）生産・流通体系の転換を通じた大規模輸出産地のモデル構築
　　ア 生産体系の転換
　　イ 流通体系の転換  </t>
    <rPh sb="28" eb="30">
      <t>コウチク</t>
    </rPh>
    <rPh sb="37" eb="39">
      <t>タイケイ</t>
    </rPh>
    <rPh sb="47" eb="49">
      <t>リュウツウ</t>
    </rPh>
    <rPh sb="49" eb="51">
      <t>タイケイ</t>
    </rPh>
    <phoneticPr fontId="2"/>
  </si>
  <si>
    <t>（単位：円）</t>
    <rPh sb="1" eb="3">
      <t>タンイ</t>
    </rPh>
    <rPh sb="4" eb="5">
      <t>エン</t>
    </rPh>
    <phoneticPr fontId="2"/>
  </si>
  <si>
    <t>費目</t>
    <rPh sb="0" eb="2">
      <t>ヒモク</t>
    </rPh>
    <phoneticPr fontId="2"/>
  </si>
  <si>
    <t>細目</t>
    <rPh sb="0" eb="2">
      <t>サイモク</t>
    </rPh>
    <phoneticPr fontId="2"/>
  </si>
  <si>
    <t>事業区分</t>
    <rPh sb="0" eb="4">
      <t>ジギョウクブン</t>
    </rPh>
    <phoneticPr fontId="2"/>
  </si>
  <si>
    <t>販路開拓に要する経費は〇を記載</t>
    <rPh sb="0" eb="4">
      <t>ハンロカイタク</t>
    </rPh>
    <rPh sb="5" eb="6">
      <t>ヨウ</t>
    </rPh>
    <rPh sb="8" eb="10">
      <t>ケイヒ</t>
    </rPh>
    <rPh sb="13" eb="15">
      <t>キサイ</t>
    </rPh>
    <phoneticPr fontId="2"/>
  </si>
  <si>
    <t>経費の内容</t>
    <rPh sb="0" eb="2">
      <t>ケイヒ</t>
    </rPh>
    <rPh sb="3" eb="5">
      <t>ナイヨウ</t>
    </rPh>
    <phoneticPr fontId="2"/>
  </si>
  <si>
    <t>証憑NO</t>
    <rPh sb="0" eb="2">
      <t>ショウヒョウ</t>
    </rPh>
    <phoneticPr fontId="1"/>
  </si>
  <si>
    <t>発注先</t>
    <rPh sb="0" eb="3">
      <t>ハッチュウサキ</t>
    </rPh>
    <phoneticPr fontId="1"/>
  </si>
  <si>
    <t>現地通貨額
（日本円以外の証憑記載の額）</t>
    <rPh sb="0" eb="2">
      <t>ゲンチ</t>
    </rPh>
    <rPh sb="2" eb="4">
      <t>ツウカ</t>
    </rPh>
    <rPh sb="4" eb="5">
      <t>ガク</t>
    </rPh>
    <rPh sb="7" eb="10">
      <t>ニホンエン</t>
    </rPh>
    <rPh sb="10" eb="12">
      <t>イガイ</t>
    </rPh>
    <rPh sb="13" eb="15">
      <t>ショウヒョウ</t>
    </rPh>
    <rPh sb="15" eb="17">
      <t>キサイ</t>
    </rPh>
    <rPh sb="18" eb="19">
      <t>ガク</t>
    </rPh>
    <phoneticPr fontId="1"/>
  </si>
  <si>
    <t>通貨種類
（＄、₱、€等）</t>
    <rPh sb="0" eb="4">
      <t>ツウカシュルイ</t>
    </rPh>
    <rPh sb="11" eb="12">
      <t>トウ</t>
    </rPh>
    <phoneticPr fontId="1"/>
  </si>
  <si>
    <t>為替レート</t>
    <rPh sb="0" eb="2">
      <t>カワセ</t>
    </rPh>
    <phoneticPr fontId="1"/>
  </si>
  <si>
    <t>単価　　　　　（税別）</t>
    <rPh sb="0" eb="2">
      <t>タンカ</t>
    </rPh>
    <rPh sb="8" eb="9">
      <t>ゼイ</t>
    </rPh>
    <rPh sb="9" eb="10">
      <t>ベツ</t>
    </rPh>
    <phoneticPr fontId="2"/>
  </si>
  <si>
    <t>数</t>
    <rPh sb="0" eb="1">
      <t>カズ</t>
    </rPh>
    <phoneticPr fontId="2"/>
  </si>
  <si>
    <t>小計（Ａ)　　　　　　　　　　　　（税別）　　</t>
    <rPh sb="0" eb="2">
      <t>ショウケイ</t>
    </rPh>
    <rPh sb="18" eb="19">
      <t>ゼイ</t>
    </rPh>
    <rPh sb="19" eb="20">
      <t>ベツ</t>
    </rPh>
    <phoneticPr fontId="2"/>
  </si>
  <si>
    <t>税（Ｂ)</t>
    <rPh sb="0" eb="1">
      <t>ゼイ</t>
    </rPh>
    <phoneticPr fontId="2"/>
  </si>
  <si>
    <t>合計（Ａ+Ｂ)　
（税込）</t>
    <rPh sb="0" eb="2">
      <t>ゴウケイ</t>
    </rPh>
    <rPh sb="10" eb="12">
      <t>ゼイコミ</t>
    </rPh>
    <phoneticPr fontId="2"/>
  </si>
  <si>
    <r>
      <t xml:space="preserve">備品費
</t>
    </r>
    <r>
      <rPr>
        <sz val="8"/>
        <color theme="1"/>
        <rFont val="ＭＳ 明朝"/>
        <family val="1"/>
        <charset val="128"/>
      </rPr>
      <t>（根拠提出要）</t>
    </r>
    <phoneticPr fontId="2"/>
  </si>
  <si>
    <t>-</t>
    <phoneticPr fontId="2"/>
  </si>
  <si>
    <t>（２）ア</t>
  </si>
  <si>
    <r>
      <t xml:space="preserve">賃金等
</t>
    </r>
    <r>
      <rPr>
        <sz val="8"/>
        <color theme="1"/>
        <rFont val="ＭＳ 明朝"/>
        <family val="1"/>
        <charset val="128"/>
      </rPr>
      <t>（根拠提出要）</t>
    </r>
    <rPh sb="5" eb="7">
      <t>コンキョ</t>
    </rPh>
    <rPh sb="7" eb="9">
      <t>テイシュツ</t>
    </rPh>
    <rPh sb="9" eb="10">
      <t>ヨウ</t>
    </rPh>
    <phoneticPr fontId="2"/>
  </si>
  <si>
    <t>事業費</t>
    <phoneticPr fontId="2"/>
  </si>
  <si>
    <t>会場借料</t>
  </si>
  <si>
    <t>（２）イ</t>
  </si>
  <si>
    <t>〇</t>
  </si>
  <si>
    <t>通信運搬費</t>
    <phoneticPr fontId="2"/>
  </si>
  <si>
    <t>借上料</t>
    <phoneticPr fontId="2"/>
  </si>
  <si>
    <t>印刷製本費</t>
    <phoneticPr fontId="2"/>
  </si>
  <si>
    <t>資料購入費</t>
    <phoneticPr fontId="2"/>
  </si>
  <si>
    <t>資機材費</t>
  </si>
  <si>
    <t>消耗品費</t>
    <phoneticPr fontId="2"/>
  </si>
  <si>
    <t>ほ場管理費</t>
    <phoneticPr fontId="2"/>
  </si>
  <si>
    <t>情報発信費</t>
    <phoneticPr fontId="2"/>
  </si>
  <si>
    <t>研修等参加費</t>
  </si>
  <si>
    <t>輸送・保管費</t>
  </si>
  <si>
    <t>旅費</t>
    <phoneticPr fontId="2"/>
  </si>
  <si>
    <t>委員旅費</t>
    <phoneticPr fontId="2"/>
  </si>
  <si>
    <t>調査等旅費</t>
    <phoneticPr fontId="2"/>
  </si>
  <si>
    <r>
      <t xml:space="preserve">謝金
</t>
    </r>
    <r>
      <rPr>
        <sz val="8"/>
        <color theme="1"/>
        <rFont val="ＭＳ 明朝"/>
        <family val="1"/>
        <charset val="128"/>
      </rPr>
      <t>（根拠提出要）</t>
    </r>
    <phoneticPr fontId="2"/>
  </si>
  <si>
    <r>
      <t xml:space="preserve">委託費
</t>
    </r>
    <r>
      <rPr>
        <sz val="8"/>
        <color theme="1"/>
        <rFont val="ＭＳ 明朝"/>
        <family val="1"/>
        <charset val="128"/>
      </rPr>
      <t>契約書（案）と根拠提出要
原則、事業費の1/2以内</t>
    </r>
    <rPh sb="4" eb="7">
      <t>ケイヤクショ</t>
    </rPh>
    <rPh sb="8" eb="9">
      <t>アン</t>
    </rPh>
    <rPh sb="11" eb="15">
      <t>コンキョテイシュツ</t>
    </rPh>
    <rPh sb="15" eb="16">
      <t>ヨウ</t>
    </rPh>
    <rPh sb="17" eb="19">
      <t>ゲンソク</t>
    </rPh>
    <phoneticPr fontId="2"/>
  </si>
  <si>
    <t>役務費</t>
    <phoneticPr fontId="2"/>
  </si>
  <si>
    <t>雑役務費</t>
    <phoneticPr fontId="2"/>
  </si>
  <si>
    <t>手数料</t>
    <phoneticPr fontId="2"/>
  </si>
  <si>
    <t>（１）</t>
  </si>
  <si>
    <t>租税公課</t>
    <phoneticPr fontId="2"/>
  </si>
  <si>
    <t>転換等助成費</t>
    <phoneticPr fontId="2"/>
  </si>
  <si>
    <t>小計</t>
    <rPh sb="0" eb="2">
      <t>ショウケイ</t>
    </rPh>
    <phoneticPr fontId="2"/>
  </si>
  <si>
    <t>（２）生産・流通体系の転換を通じた大規模輸出産地のモデル構築</t>
    <phoneticPr fontId="2"/>
  </si>
  <si>
    <t xml:space="preserve">    ア 生産体系の転換</t>
    <rPh sb="8" eb="10">
      <t>タイケイ</t>
    </rPh>
    <phoneticPr fontId="2"/>
  </si>
  <si>
    <t>　　イ 流通体系の転換</t>
    <rPh sb="4" eb="8">
      <t>リュウツウタイケイ</t>
    </rPh>
    <phoneticPr fontId="2"/>
  </si>
  <si>
    <t>合計</t>
    <rPh sb="0" eb="2">
      <t>ゴウケイ</t>
    </rPh>
    <phoneticPr fontId="2"/>
  </si>
  <si>
    <t>（１）+（２）</t>
    <phoneticPr fontId="2"/>
  </si>
  <si>
    <t>※必要に応じて行を増やし記載してください。</t>
    <rPh sb="7" eb="8">
      <t>ギョウ</t>
    </rPh>
    <phoneticPr fontId="2"/>
  </si>
  <si>
    <t>※航空券や海外における費用に関しては、免税や税率が10％でない場合がありますのでご注意ください。</t>
    <phoneticPr fontId="2"/>
  </si>
  <si>
    <t>※事業が採択された際には、50万円以上の費用に関して、相見積もり又は随意契約の場合は理由書の提出が必要です。</t>
    <phoneticPr fontId="2"/>
  </si>
  <si>
    <t>合計のうち、販路開拓に要する経費</t>
    <rPh sb="0" eb="2">
      <t>ゴウケイ</t>
    </rPh>
    <rPh sb="6" eb="10">
      <t>ハンロカイタク</t>
    </rPh>
    <rPh sb="11" eb="12">
      <t>ヨウ</t>
    </rPh>
    <rPh sb="14" eb="16">
      <t>ケイヒ</t>
    </rPh>
    <phoneticPr fontId="2"/>
  </si>
  <si>
    <t>合計のうち、販路開拓に要する経費の割合（％）</t>
    <rPh sb="0" eb="2">
      <t>ゴウケイ</t>
    </rPh>
    <rPh sb="6" eb="10">
      <t>ハンロカイタク</t>
    </rPh>
    <rPh sb="11" eb="12">
      <t>ヨウ</t>
    </rPh>
    <rPh sb="14" eb="16">
      <t>ケイヒ</t>
    </rPh>
    <rPh sb="17" eb="19">
      <t>ワリアイ</t>
    </rPh>
    <phoneticPr fontId="2"/>
  </si>
  <si>
    <t>※合計のうち、販路開拓に要する経費の割合が20％又は2,000万円いずれか低い額を超える取組は、本事業の対象となりません。</t>
    <rPh sb="24" eb="25">
      <t>マタ</t>
    </rPh>
    <rPh sb="31" eb="32">
      <t>マン</t>
    </rPh>
    <rPh sb="32" eb="33">
      <t>エン</t>
    </rPh>
    <rPh sb="37" eb="38">
      <t>ヒク</t>
    </rPh>
    <rPh sb="39" eb="40">
      <t>ガク</t>
    </rPh>
    <rPh sb="41" eb="42">
      <t>コ</t>
    </rPh>
    <rPh sb="44" eb="46">
      <t>トリクミ</t>
    </rPh>
    <rPh sb="48" eb="51">
      <t>ホンジギョウ</t>
    </rPh>
    <rPh sb="52" eb="54">
      <t>タイショウ</t>
    </rPh>
    <phoneticPr fontId="2"/>
  </si>
  <si>
    <t>委託先がある場合は、以下に記載してください。契約書（案）とお見積りなどの積算根拠の提出が必要です。</t>
    <rPh sb="0" eb="2">
      <t>イタク</t>
    </rPh>
    <rPh sb="2" eb="3">
      <t>サキ</t>
    </rPh>
    <rPh sb="6" eb="8">
      <t>バアイ</t>
    </rPh>
    <rPh sb="10" eb="12">
      <t>イカ</t>
    </rPh>
    <rPh sb="22" eb="25">
      <t>ケイヤクショ</t>
    </rPh>
    <rPh sb="26" eb="27">
      <t>アン</t>
    </rPh>
    <rPh sb="30" eb="32">
      <t>ミツモ</t>
    </rPh>
    <rPh sb="36" eb="40">
      <t>セキサンコンキョ</t>
    </rPh>
    <rPh sb="41" eb="43">
      <t>テイシュツ</t>
    </rPh>
    <rPh sb="44" eb="46">
      <t>ヒツヨウ</t>
    </rPh>
    <phoneticPr fontId="2"/>
  </si>
  <si>
    <t>委託先名称</t>
    <rPh sb="0" eb="2">
      <t>イタク</t>
    </rPh>
    <rPh sb="2" eb="3">
      <t>サキ</t>
    </rPh>
    <rPh sb="3" eb="5">
      <t>メイショウ</t>
    </rPh>
    <phoneticPr fontId="2"/>
  </si>
  <si>
    <t>住所</t>
    <rPh sb="0" eb="2">
      <t>ジュウショ</t>
    </rPh>
    <phoneticPr fontId="2"/>
  </si>
  <si>
    <t>電話</t>
    <rPh sb="0" eb="2">
      <t>デンワ</t>
    </rPh>
    <phoneticPr fontId="2"/>
  </si>
  <si>
    <t>委託する事業内容</t>
    <rPh sb="0" eb="2">
      <t>イタク</t>
    </rPh>
    <rPh sb="4" eb="6">
      <t>ジギョウ</t>
    </rPh>
    <rPh sb="6" eb="8">
      <t>ナイヨウ</t>
    </rPh>
    <phoneticPr fontId="2"/>
  </si>
  <si>
    <t>委託の必要性</t>
    <rPh sb="0" eb="2">
      <t>イタク</t>
    </rPh>
    <rPh sb="3" eb="6">
      <t>ヒツヨウセイ</t>
    </rPh>
    <phoneticPr fontId="2"/>
  </si>
  <si>
    <t>委託の金額</t>
    <rPh sb="0" eb="2">
      <t>イタク</t>
    </rPh>
    <rPh sb="3" eb="5">
      <t>キンガク</t>
    </rPh>
    <phoneticPr fontId="2"/>
  </si>
  <si>
    <t>別記様式第１号（実施規程　第７、第８、第９第11項関係）　別添３　事業の成果目標及び実績（輸出額、輸出量、増加割合）</t>
    <rPh sb="0" eb="2">
      <t>ベッキ</t>
    </rPh>
    <rPh sb="2" eb="4">
      <t>ヨウシキ</t>
    </rPh>
    <rPh sb="4" eb="5">
      <t>ダイ</t>
    </rPh>
    <rPh sb="6" eb="7">
      <t>ゴウ</t>
    </rPh>
    <rPh sb="16" eb="17">
      <t>ダイ</t>
    </rPh>
    <rPh sb="19" eb="20">
      <t>ダイ</t>
    </rPh>
    <rPh sb="21" eb="22">
      <t>ダイ</t>
    </rPh>
    <rPh sb="24" eb="25">
      <t>コウ</t>
    </rPh>
    <rPh sb="29" eb="31">
      <t>ベッテン</t>
    </rPh>
    <rPh sb="40" eb="41">
      <t>オヨ</t>
    </rPh>
    <rPh sb="42" eb="44">
      <t>ジッセキ</t>
    </rPh>
    <rPh sb="45" eb="48">
      <t>ユシュツガク</t>
    </rPh>
    <rPh sb="49" eb="52">
      <t>ユシュツリョウ</t>
    </rPh>
    <rPh sb="53" eb="57">
      <t>ゾウカワリアイ</t>
    </rPh>
    <phoneticPr fontId="8"/>
  </si>
  <si>
    <t xml:space="preserve">輸出される国・地域及び、品目・品名毎に実績及び目標の金額と量を記載してください。
量は、財務省貿易統計のＨＳコードに準ずる単位を使用してください。（例：MT、KG、KL、L等 ※ケースや箱は不可） 
</t>
    <rPh sb="7" eb="9">
      <t>チイキ</t>
    </rPh>
    <rPh sb="15" eb="17">
      <t>ヒンメイ</t>
    </rPh>
    <rPh sb="19" eb="21">
      <t>ジッセキ</t>
    </rPh>
    <rPh sb="21" eb="22">
      <t>オヨ</t>
    </rPh>
    <phoneticPr fontId="8"/>
  </si>
  <si>
    <t>品目</t>
    <rPh sb="0" eb="2">
      <t>ヒンモク</t>
    </rPh>
    <phoneticPr fontId="8"/>
  </si>
  <si>
    <t>品名</t>
    <rPh sb="0" eb="2">
      <t>ヒンメイ</t>
    </rPh>
    <phoneticPr fontId="2"/>
  </si>
  <si>
    <t>対象国
・
地域名</t>
    <rPh sb="0" eb="2">
      <t>タイショウ</t>
    </rPh>
    <rPh sb="2" eb="3">
      <t>コク</t>
    </rPh>
    <rPh sb="6" eb="8">
      <t>チイキ</t>
    </rPh>
    <rPh sb="8" eb="9">
      <t>メイ</t>
    </rPh>
    <phoneticPr fontId="8"/>
  </si>
  <si>
    <t>輸出額</t>
    <rPh sb="0" eb="3">
      <t>ユシュツガク</t>
    </rPh>
    <phoneticPr fontId="8"/>
  </si>
  <si>
    <t>増加割合
（対令和４年度輸出額）</t>
    <rPh sb="0" eb="4">
      <t>ゾウカワリアイ</t>
    </rPh>
    <rPh sb="6" eb="7">
      <t>タイ</t>
    </rPh>
    <rPh sb="10" eb="12">
      <t>ネンド</t>
    </rPh>
    <rPh sb="12" eb="14">
      <t>ユシュツ</t>
    </rPh>
    <rPh sb="14" eb="15">
      <t>ガク</t>
    </rPh>
    <phoneticPr fontId="8"/>
  </si>
  <si>
    <t>輸出量</t>
    <rPh sb="0" eb="3">
      <t>ユシュツリョウ</t>
    </rPh>
    <phoneticPr fontId="8"/>
  </si>
  <si>
    <t>量の
単位
MT
KG
KL
L
等</t>
    <rPh sb="0" eb="1">
      <t>リョウ</t>
    </rPh>
    <rPh sb="3" eb="5">
      <t>タンイ</t>
    </rPh>
    <rPh sb="18" eb="19">
      <t>ナド</t>
    </rPh>
    <phoneticPr fontId="8"/>
  </si>
  <si>
    <t>増加割合
（輸出量）</t>
    <rPh sb="0" eb="4">
      <t>ゾウカワリアイ</t>
    </rPh>
    <rPh sb="6" eb="9">
      <t>ユシュツリョウ</t>
    </rPh>
    <phoneticPr fontId="8"/>
  </si>
  <si>
    <t>【実績】
令和４年度
（円）</t>
    <rPh sb="1" eb="3">
      <t>ジッセキ</t>
    </rPh>
    <rPh sb="8" eb="10">
      <t>ネンド</t>
    </rPh>
    <phoneticPr fontId="8"/>
  </si>
  <si>
    <t xml:space="preserve">
【実績】
（見込）
令和５年度
（円）</t>
    <rPh sb="2" eb="4">
      <t>ジッセキ</t>
    </rPh>
    <rPh sb="7" eb="9">
      <t>ミコミ</t>
    </rPh>
    <rPh sb="14" eb="16">
      <t>ネンド</t>
    </rPh>
    <phoneticPr fontId="8"/>
  </si>
  <si>
    <t>【実績】
令和５年度
（円）</t>
    <rPh sb="1" eb="3">
      <t>ジッセキ</t>
    </rPh>
    <rPh sb="8" eb="10">
      <t>ネンド</t>
    </rPh>
    <phoneticPr fontId="8"/>
  </si>
  <si>
    <t>【目標】
令和６年度
(円)</t>
    <rPh sb="8" eb="9">
      <t>ネン</t>
    </rPh>
    <rPh sb="9" eb="10">
      <t>ド</t>
    </rPh>
    <phoneticPr fontId="8"/>
  </si>
  <si>
    <t>【実績】
令和６年度
（円）</t>
    <rPh sb="1" eb="3">
      <t>ジッセキ</t>
    </rPh>
    <rPh sb="8" eb="10">
      <t>ネンド</t>
    </rPh>
    <phoneticPr fontId="8"/>
  </si>
  <si>
    <t>【目標】
令和７年度
(円)</t>
    <rPh sb="8" eb="9">
      <t>ネン</t>
    </rPh>
    <rPh sb="9" eb="10">
      <t>ド</t>
    </rPh>
    <phoneticPr fontId="8"/>
  </si>
  <si>
    <t>【実績】
令和７年度
（円）</t>
    <rPh sb="1" eb="3">
      <t>ジッセキ</t>
    </rPh>
    <rPh sb="8" eb="10">
      <t>ネンド</t>
    </rPh>
    <phoneticPr fontId="8"/>
  </si>
  <si>
    <t xml:space="preserve">【実績】
令和４年度
</t>
    <rPh sb="1" eb="3">
      <t>ジッセキ</t>
    </rPh>
    <rPh sb="8" eb="10">
      <t>ネンド</t>
    </rPh>
    <phoneticPr fontId="8"/>
  </si>
  <si>
    <t xml:space="preserve">
【実績】
（見込）
令和５年度
（％）</t>
    <rPh sb="2" eb="4">
      <t>ジッセキ</t>
    </rPh>
    <rPh sb="7" eb="9">
      <t>ミコミ</t>
    </rPh>
    <rPh sb="14" eb="16">
      <t>ネンド</t>
    </rPh>
    <phoneticPr fontId="8"/>
  </si>
  <si>
    <t>【実績】
令和５年度
（％）</t>
    <rPh sb="1" eb="3">
      <t>ジッセキ</t>
    </rPh>
    <rPh sb="8" eb="10">
      <t>ネンド</t>
    </rPh>
    <phoneticPr fontId="8"/>
  </si>
  <si>
    <t xml:space="preserve">
【目標】
令和６年度
（％）
</t>
    <rPh sb="9" eb="10">
      <t>ネン</t>
    </rPh>
    <rPh sb="10" eb="11">
      <t>ド</t>
    </rPh>
    <phoneticPr fontId="8"/>
  </si>
  <si>
    <t>【実績】
令和６年度
（％）</t>
    <rPh sb="1" eb="3">
      <t>ジッセキ</t>
    </rPh>
    <rPh sb="8" eb="10">
      <t>ネンド</t>
    </rPh>
    <phoneticPr fontId="8"/>
  </si>
  <si>
    <t xml:space="preserve">
【目標】
令和７年度
（％）
</t>
    <rPh sb="9" eb="10">
      <t>ネン</t>
    </rPh>
    <rPh sb="10" eb="11">
      <t>ド</t>
    </rPh>
    <phoneticPr fontId="8"/>
  </si>
  <si>
    <t>【実績】
令和７年度
（％）</t>
    <rPh sb="1" eb="3">
      <t>ジッセキ</t>
    </rPh>
    <rPh sb="8" eb="10">
      <t>ネンド</t>
    </rPh>
    <phoneticPr fontId="8"/>
  </si>
  <si>
    <t>【実績】
令和４年度
（量）</t>
    <rPh sb="1" eb="3">
      <t>ジッセキ</t>
    </rPh>
    <rPh sb="8" eb="10">
      <t>ネンド</t>
    </rPh>
    <rPh sb="12" eb="13">
      <t>リョウ</t>
    </rPh>
    <phoneticPr fontId="8"/>
  </si>
  <si>
    <t xml:space="preserve">
【実績】
（見込）
令和５年度
（量）</t>
    <rPh sb="2" eb="4">
      <t>ジッセキ</t>
    </rPh>
    <rPh sb="7" eb="9">
      <t>ミコミ</t>
    </rPh>
    <rPh sb="14" eb="16">
      <t>ネンド</t>
    </rPh>
    <rPh sb="18" eb="19">
      <t>リョウ</t>
    </rPh>
    <phoneticPr fontId="8"/>
  </si>
  <si>
    <t>【実績】
令和５年度
（量）</t>
    <rPh sb="1" eb="3">
      <t>ジッセキ</t>
    </rPh>
    <rPh sb="8" eb="10">
      <t>ネンド</t>
    </rPh>
    <rPh sb="12" eb="13">
      <t>リョウ</t>
    </rPh>
    <phoneticPr fontId="8"/>
  </si>
  <si>
    <t>【目標】
令和６年度
(量)</t>
    <rPh sb="8" eb="9">
      <t>ネン</t>
    </rPh>
    <rPh sb="9" eb="10">
      <t>ド</t>
    </rPh>
    <phoneticPr fontId="8"/>
  </si>
  <si>
    <t>【実績】
令和６年度
（量）</t>
    <rPh sb="1" eb="3">
      <t>ジッセキ</t>
    </rPh>
    <rPh sb="8" eb="10">
      <t>ネンド</t>
    </rPh>
    <rPh sb="12" eb="13">
      <t>リョウ</t>
    </rPh>
    <phoneticPr fontId="8"/>
  </si>
  <si>
    <t>【目標】
令和７年度
(量)</t>
    <rPh sb="8" eb="9">
      <t>ネン</t>
    </rPh>
    <rPh sb="9" eb="10">
      <t>ド</t>
    </rPh>
    <phoneticPr fontId="8"/>
  </si>
  <si>
    <t>【実績】
令和７年度
（量）</t>
    <rPh sb="1" eb="3">
      <t>ジッセキ</t>
    </rPh>
    <rPh sb="8" eb="10">
      <t>ネンド</t>
    </rPh>
    <rPh sb="12" eb="13">
      <t>リョウ</t>
    </rPh>
    <phoneticPr fontId="8"/>
  </si>
  <si>
    <t>例</t>
    <rPh sb="0" eb="1">
      <t>レイ</t>
    </rPh>
    <phoneticPr fontId="2"/>
  </si>
  <si>
    <t>かんきつ</t>
    <phoneticPr fontId="2"/>
  </si>
  <si>
    <t>うんしゅうみかん</t>
    <phoneticPr fontId="2"/>
  </si>
  <si>
    <t>▲▲国</t>
    <rPh sb="2" eb="3">
      <t>コク</t>
    </rPh>
    <phoneticPr fontId="8"/>
  </si>
  <si>
    <t>　</t>
    <phoneticPr fontId="8"/>
  </si>
  <si>
    <t>KG</t>
    <phoneticPr fontId="2"/>
  </si>
  <si>
    <t>-</t>
  </si>
  <si>
    <t>○○国</t>
    <rPh sb="0" eb="3">
      <t>マルマルコク</t>
    </rPh>
    <phoneticPr fontId="8"/>
  </si>
  <si>
    <t>　合計</t>
    <phoneticPr fontId="8"/>
  </si>
  <si>
    <t>※全ての対象品目、国毎の目標を記載する必要がありますので、必要に応じて行を増やして記載してください。</t>
  </si>
  <si>
    <t>※増加割合＝（増加後の数値－増加前の数値）/増加前の数値）×100</t>
    <rPh sb="1" eb="5">
      <t>ゾウカワリアイ</t>
    </rPh>
    <rPh sb="7" eb="10">
      <t>ゾウカゴ</t>
    </rPh>
    <rPh sb="11" eb="13">
      <t>スウチ</t>
    </rPh>
    <rPh sb="14" eb="17">
      <t>ゾウカマエ</t>
    </rPh>
    <rPh sb="18" eb="20">
      <t>スウチ</t>
    </rPh>
    <rPh sb="22" eb="25">
      <t>ゾウカマエ</t>
    </rPh>
    <rPh sb="26" eb="28">
      <t>スウチ</t>
    </rPh>
    <phoneticPr fontId="8"/>
  </si>
  <si>
    <t>※令和４年度の輸出額実績が無い場合、増加割合欄に「―」を記載してください。</t>
    <rPh sb="4" eb="6">
      <t>ネンド</t>
    </rPh>
    <rPh sb="7" eb="12">
      <t>ユシュツガクジッセキ</t>
    </rPh>
    <rPh sb="13" eb="14">
      <t>ナ</t>
    </rPh>
    <rPh sb="15" eb="17">
      <t>バアイ</t>
    </rPh>
    <rPh sb="18" eb="22">
      <t>ゾウカワリアイ</t>
    </rPh>
    <rPh sb="22" eb="23">
      <t>ラン</t>
    </rPh>
    <rPh sb="28" eb="30">
      <t>キサイ</t>
    </rPh>
    <phoneticPr fontId="2"/>
  </si>
  <si>
    <t>別記様式第１号　別添４―１　</t>
    <rPh sb="0" eb="2">
      <t>ベッキ</t>
    </rPh>
    <rPh sb="2" eb="4">
      <t>ヨウシキ</t>
    </rPh>
    <rPh sb="4" eb="5">
      <t>ダイ</t>
    </rPh>
    <rPh sb="6" eb="7">
      <t>ゴウ</t>
    </rPh>
    <rPh sb="8" eb="10">
      <t>ベッテン</t>
    </rPh>
    <phoneticPr fontId="22"/>
  </si>
  <si>
    <r>
      <rPr>
        <sz val="18"/>
        <rFont val="ＭＳ Ｐゴシック"/>
        <family val="3"/>
        <charset val="128"/>
      </rPr>
      <t>改植等実施（変更）計画総括表（確定報告）（茶）</t>
    </r>
    <r>
      <rPr>
        <sz val="16"/>
        <rFont val="ＭＳ Ｐゴシック"/>
        <family val="3"/>
        <charset val="128"/>
      </rPr>
      <t xml:space="preserve">
【</t>
    </r>
    <r>
      <rPr>
        <sz val="16"/>
        <rFont val="ＭＳ Ｐゴシック"/>
        <family val="2"/>
        <charset val="128"/>
      </rPr>
      <t>大規模輸出産地モデル形成等支援事業のうち、大規模輸出産地モデル形成等支援</t>
    </r>
    <r>
      <rPr>
        <sz val="16"/>
        <rFont val="ＭＳ Ｐゴシック"/>
        <family val="3"/>
        <charset val="128"/>
      </rPr>
      <t>】</t>
    </r>
    <rPh sb="11" eb="14">
      <t>ソウカツヒョウ</t>
    </rPh>
    <rPh sb="25" eb="47">
      <t>ダイキボ</t>
    </rPh>
    <phoneticPr fontId="2"/>
  </si>
  <si>
    <t>○</t>
    <phoneticPr fontId="22"/>
  </si>
  <si>
    <t>都道府県名</t>
    <rPh sb="0" eb="4">
      <t>トドウフケン</t>
    </rPh>
    <rPh sb="4" eb="5">
      <t>メイ</t>
    </rPh>
    <phoneticPr fontId="2"/>
  </si>
  <si>
    <t>事業実施主体名</t>
    <phoneticPr fontId="2"/>
  </si>
  <si>
    <t>×</t>
    <phoneticPr fontId="22"/>
  </si>
  <si>
    <t>　</t>
    <phoneticPr fontId="22"/>
  </si>
  <si>
    <t>茶生産者グループ名</t>
    <rPh sb="0" eb="1">
      <t>チャ</t>
    </rPh>
    <rPh sb="1" eb="4">
      <t>セイサンシャ</t>
    </rPh>
    <rPh sb="8" eb="9">
      <t>メイ</t>
    </rPh>
    <phoneticPr fontId="22"/>
  </si>
  <si>
    <t>茶園面積
（㎡）
※１</t>
    <phoneticPr fontId="2"/>
  </si>
  <si>
    <t>改植等支援実施農家数
（戸）</t>
    <phoneticPr fontId="2"/>
  </si>
  <si>
    <t>改植に伴う未収益支援②の場合、新品種へ転換しているか（該当する場合は〇）
※２</t>
    <rPh sb="0" eb="2">
      <t>カイショク</t>
    </rPh>
    <rPh sb="3" eb="4">
      <t>トモナ</t>
    </rPh>
    <rPh sb="5" eb="8">
      <t>ミシュウエキ</t>
    </rPh>
    <rPh sb="8" eb="10">
      <t>シエン</t>
    </rPh>
    <rPh sb="12" eb="14">
      <t>バアイ</t>
    </rPh>
    <rPh sb="27" eb="29">
      <t>ガイトウ</t>
    </rPh>
    <rPh sb="31" eb="33">
      <t>バアイ</t>
    </rPh>
    <phoneticPr fontId="22"/>
  </si>
  <si>
    <t>上段：計画面積（㎡）
下段：実施面積（㎡）</t>
    <rPh sb="0" eb="2">
      <t>ジョウダン</t>
    </rPh>
    <rPh sb="3" eb="5">
      <t>ケイカク</t>
    </rPh>
    <rPh sb="5" eb="7">
      <t>メンセキ</t>
    </rPh>
    <rPh sb="11" eb="13">
      <t>カダン</t>
    </rPh>
    <rPh sb="14" eb="16">
      <t>ジッシ</t>
    </rPh>
    <rPh sb="16" eb="18">
      <t>メンセキ</t>
    </rPh>
    <phoneticPr fontId="22"/>
  </si>
  <si>
    <t>補助金（円）＝ア×単価（円/㎡)</t>
    <rPh sb="0" eb="3">
      <t>ホジョキン</t>
    </rPh>
    <rPh sb="4" eb="5">
      <t>エン</t>
    </rPh>
    <rPh sb="9" eb="11">
      <t>タンカ</t>
    </rPh>
    <rPh sb="12" eb="13">
      <t>エン</t>
    </rPh>
    <phoneticPr fontId="22"/>
  </si>
  <si>
    <t>除税額
（円）</t>
    <rPh sb="0" eb="3">
      <t>ジョゼイガク</t>
    </rPh>
    <phoneticPr fontId="22"/>
  </si>
  <si>
    <t>計
（円）</t>
    <rPh sb="0" eb="1">
      <t>ケイ</t>
    </rPh>
    <phoneticPr fontId="22"/>
  </si>
  <si>
    <t>年度内
事業実施
の確実性
※３</t>
    <rPh sb="0" eb="3">
      <t>ネンドナイ</t>
    </rPh>
    <rPh sb="4" eb="6">
      <t>ジギョウ</t>
    </rPh>
    <rPh sb="6" eb="8">
      <t>ジッシ</t>
    </rPh>
    <rPh sb="10" eb="13">
      <t>カクジツセイ</t>
    </rPh>
    <phoneticPr fontId="22"/>
  </si>
  <si>
    <t>支援対象
面積の
事前精査
※４</t>
    <phoneticPr fontId="22"/>
  </si>
  <si>
    <t>改植等に伴う未収益支援①
（㎡）</t>
    <rPh sb="0" eb="2">
      <t>カイショク</t>
    </rPh>
    <rPh sb="2" eb="3">
      <t>トウ</t>
    </rPh>
    <rPh sb="4" eb="5">
      <t>トモナ</t>
    </rPh>
    <rPh sb="6" eb="9">
      <t>ミシュウエキ</t>
    </rPh>
    <rPh sb="9" eb="11">
      <t>シエン</t>
    </rPh>
    <phoneticPr fontId="22"/>
  </si>
  <si>
    <t>改植等に伴う未収益支援②
（㎡）</t>
    <rPh sb="0" eb="2">
      <t>カイショク</t>
    </rPh>
    <rPh sb="2" eb="3">
      <t>トウ</t>
    </rPh>
    <rPh sb="4" eb="5">
      <t>トモナ</t>
    </rPh>
    <rPh sb="6" eb="9">
      <t>ミシュウエキ</t>
    </rPh>
    <rPh sb="9" eb="11">
      <t>シエン</t>
    </rPh>
    <phoneticPr fontId="22"/>
  </si>
  <si>
    <t>棚施設を利用した栽培法への転換に伴う未収益支援
（㎡）</t>
    <rPh sb="0" eb="1">
      <t>タナ</t>
    </rPh>
    <rPh sb="1" eb="3">
      <t>シセツ</t>
    </rPh>
    <rPh sb="4" eb="6">
      <t>リヨウ</t>
    </rPh>
    <rPh sb="8" eb="10">
      <t>サイバイ</t>
    </rPh>
    <rPh sb="10" eb="11">
      <t>ホウ</t>
    </rPh>
    <rPh sb="13" eb="15">
      <t>テンカン</t>
    </rPh>
    <rPh sb="16" eb="17">
      <t>トモナ</t>
    </rPh>
    <rPh sb="18" eb="21">
      <t>ミシュウエキ</t>
    </rPh>
    <rPh sb="21" eb="23">
      <t>シエン</t>
    </rPh>
    <phoneticPr fontId="22"/>
  </si>
  <si>
    <t>改植支援
（㎡）</t>
    <rPh sb="0" eb="2">
      <t>カイショク</t>
    </rPh>
    <rPh sb="2" eb="4">
      <t>シエン</t>
    </rPh>
    <phoneticPr fontId="22"/>
  </si>
  <si>
    <t>新植支援
（㎡）</t>
    <rPh sb="2" eb="4">
      <t>シエン</t>
    </rPh>
    <phoneticPr fontId="22"/>
  </si>
  <si>
    <t>合計
（㎡）</t>
    <rPh sb="0" eb="2">
      <t>ゴウケイ</t>
    </rPh>
    <rPh sb="1" eb="2">
      <t>ケイ</t>
    </rPh>
    <phoneticPr fontId="22"/>
  </si>
  <si>
    <t>改植等（㎡）
に伴う未収益支援①</t>
    <rPh sb="0" eb="2">
      <t>カイショク</t>
    </rPh>
    <rPh sb="2" eb="3">
      <t>トウ</t>
    </rPh>
    <rPh sb="8" eb="9">
      <t>トモナ</t>
    </rPh>
    <rPh sb="10" eb="13">
      <t>ミシュウエキ</t>
    </rPh>
    <rPh sb="13" eb="15">
      <t>シエン</t>
    </rPh>
    <phoneticPr fontId="22"/>
  </si>
  <si>
    <t>改植等（㎡）
に伴う未収益支援②</t>
    <rPh sb="0" eb="2">
      <t>カイショク</t>
    </rPh>
    <rPh sb="2" eb="3">
      <t>トウ</t>
    </rPh>
    <rPh sb="8" eb="9">
      <t>トモナ</t>
    </rPh>
    <rPh sb="10" eb="13">
      <t>ミシュウエキ</t>
    </rPh>
    <rPh sb="13" eb="15">
      <t>シエン</t>
    </rPh>
    <phoneticPr fontId="22"/>
  </si>
  <si>
    <t>棚施設を利用した栽培法への転換に伴う未収益支援</t>
    <rPh sb="0" eb="1">
      <t>タナ</t>
    </rPh>
    <rPh sb="1" eb="3">
      <t>シセツ</t>
    </rPh>
    <rPh sb="4" eb="6">
      <t>リヨウ</t>
    </rPh>
    <rPh sb="8" eb="10">
      <t>サイバイ</t>
    </rPh>
    <rPh sb="10" eb="11">
      <t>ホウ</t>
    </rPh>
    <rPh sb="13" eb="15">
      <t>テンカン</t>
    </rPh>
    <rPh sb="16" eb="17">
      <t>トモナ</t>
    </rPh>
    <rPh sb="18" eb="21">
      <t>ミシュウエキ</t>
    </rPh>
    <rPh sb="21" eb="23">
      <t>シエン</t>
    </rPh>
    <phoneticPr fontId="22"/>
  </si>
  <si>
    <t>改植支援</t>
    <rPh sb="0" eb="2">
      <t>カイショク</t>
    </rPh>
    <rPh sb="2" eb="4">
      <t>シエン</t>
    </rPh>
    <phoneticPr fontId="22"/>
  </si>
  <si>
    <t>新植支援</t>
    <rPh sb="2" eb="4">
      <t>シエン</t>
    </rPh>
    <phoneticPr fontId="22"/>
  </si>
  <si>
    <t>合計
（円）</t>
    <rPh sb="0" eb="2">
      <t>ゴウケイ</t>
    </rPh>
    <rPh sb="1" eb="2">
      <t>ケイ</t>
    </rPh>
    <rPh sb="4" eb="5">
      <t>エン</t>
    </rPh>
    <phoneticPr fontId="22"/>
  </si>
  <si>
    <t>うち有機栽培への転換を行った面積</t>
    <phoneticPr fontId="2"/>
  </si>
  <si>
    <t>うち輸出向け栽培体系への転換を行った面積</t>
    <phoneticPr fontId="2"/>
  </si>
  <si>
    <t>うち現在栽培されている品種と異なる品種を改植する面積計
（㎡）</t>
    <rPh sb="2" eb="4">
      <t>ゲンザイ</t>
    </rPh>
    <rPh sb="4" eb="6">
      <t>サイバイ</t>
    </rPh>
    <rPh sb="17" eb="19">
      <t>ヒンシュ</t>
    </rPh>
    <rPh sb="20" eb="22">
      <t>カイショク</t>
    </rPh>
    <rPh sb="24" eb="26">
      <t>メンセキ</t>
    </rPh>
    <rPh sb="26" eb="27">
      <t>ケイ</t>
    </rPh>
    <phoneticPr fontId="22"/>
  </si>
  <si>
    <t>計</t>
    <rPh sb="0" eb="1">
      <t>ケイ</t>
    </rPh>
    <phoneticPr fontId="22"/>
  </si>
  <si>
    <t>　　　※１　茶生産者グループ内の茶園面積の合計。当該年度に事業を実施する生産者の茶園面積だけでなく、当該年度に事業を実施しない生産者の茶園面積も含む。
　　　※２　本実施規定別紙１（２）ウ（ク）の規定に従い、改植に伴う未収益支援②の場合は、異なる品種への改植を行うこと。
　　　※３　年度内実施の確実性の記入については、茶生産者グループが支援対象者の責任の範囲で実施が確実と確認できる場合に○を記載し、それ以外には×を記載する。
　　　※４　支援対象面積の精査の確認欄については、以下の基準で該当する数値を記入。
　　　　　２　生産者グループの全ての茶園において、実測、図測、公的資料等を活用し実測又は図測に相当する方法により支援対象面積を事前精査している場合。
　　　　　１　２以外の何らかの方法で支援対象面積を事前精査している場合。
　　　　　０　農地基本台帳等の登記面積を直接計上している等、支援対象面積の精査を行っていない場合。</t>
    <rPh sb="6" eb="7">
      <t>チャ</t>
    </rPh>
    <rPh sb="7" eb="10">
      <t>セイサンシャ</t>
    </rPh>
    <rPh sb="14" eb="15">
      <t>ナイ</t>
    </rPh>
    <rPh sb="16" eb="18">
      <t>チャエン</t>
    </rPh>
    <rPh sb="18" eb="20">
      <t>メンセキ</t>
    </rPh>
    <rPh sb="21" eb="23">
      <t>ゴウケイ</t>
    </rPh>
    <rPh sb="24" eb="26">
      <t>トウガイ</t>
    </rPh>
    <rPh sb="26" eb="28">
      <t>ネンド</t>
    </rPh>
    <rPh sb="29" eb="31">
      <t>ジギョウ</t>
    </rPh>
    <rPh sb="32" eb="34">
      <t>ジッシ</t>
    </rPh>
    <rPh sb="36" eb="39">
      <t>セイサンシャ</t>
    </rPh>
    <rPh sb="40" eb="42">
      <t>チャエン</t>
    </rPh>
    <rPh sb="42" eb="44">
      <t>メンセキ</t>
    </rPh>
    <rPh sb="50" eb="52">
      <t>トウガイ</t>
    </rPh>
    <rPh sb="52" eb="54">
      <t>ネンド</t>
    </rPh>
    <rPh sb="55" eb="57">
      <t>ジギョウ</t>
    </rPh>
    <rPh sb="58" eb="60">
      <t>ジッシ</t>
    </rPh>
    <rPh sb="63" eb="66">
      <t>セイサンシャ</t>
    </rPh>
    <rPh sb="67" eb="69">
      <t>チャエン</t>
    </rPh>
    <rPh sb="69" eb="71">
      <t>メンセキ</t>
    </rPh>
    <rPh sb="72" eb="73">
      <t>フク</t>
    </rPh>
    <rPh sb="82" eb="83">
      <t>ホン</t>
    </rPh>
    <rPh sb="83" eb="87">
      <t>ジッシキテイ</t>
    </rPh>
    <rPh sb="87" eb="89">
      <t>ベッシ</t>
    </rPh>
    <rPh sb="98" eb="100">
      <t>キテイ</t>
    </rPh>
    <rPh sb="101" eb="102">
      <t>シタガ</t>
    </rPh>
    <rPh sb="120" eb="121">
      <t>コト</t>
    </rPh>
    <rPh sb="123" eb="125">
      <t>ヒンシュ</t>
    </rPh>
    <rPh sb="127" eb="129">
      <t>カイショク</t>
    </rPh>
    <rPh sb="130" eb="131">
      <t>オコナ</t>
    </rPh>
    <rPh sb="160" eb="161">
      <t>チャ</t>
    </rPh>
    <phoneticPr fontId="22"/>
  </si>
  <si>
    <t>茶園面積に占める割合（②/①）</t>
    <rPh sb="0" eb="2">
      <t>チャエン</t>
    </rPh>
    <rPh sb="2" eb="4">
      <t>メンセキ</t>
    </rPh>
    <rPh sb="5" eb="6">
      <t>シ</t>
    </rPh>
    <rPh sb="8" eb="10">
      <t>ワリアイ</t>
    </rPh>
    <phoneticPr fontId="22"/>
  </si>
  <si>
    <t>別記様式第１号別添４－２　　</t>
    <rPh sb="0" eb="2">
      <t>ベッキ</t>
    </rPh>
    <rPh sb="2" eb="4">
      <t>ヨウシキ</t>
    </rPh>
    <rPh sb="4" eb="5">
      <t>ダイ</t>
    </rPh>
    <rPh sb="6" eb="7">
      <t>ゴウ</t>
    </rPh>
    <phoneticPr fontId="17"/>
  </si>
  <si>
    <r>
      <t xml:space="preserve">改植等実施（変更）計画総括表（確定報告）（果樹）
</t>
    </r>
    <r>
      <rPr>
        <sz val="12"/>
        <rFont val="ＭＳ ゴシック"/>
        <family val="3"/>
        <charset val="128"/>
      </rPr>
      <t>【大規模輸出産地モデル形成等支援事業のうち、大規模輸出産地モデル形成等支援】</t>
    </r>
    <rPh sb="11" eb="14">
      <t>ソウカツヒョウ</t>
    </rPh>
    <rPh sb="15" eb="19">
      <t>カクテイホウコク</t>
    </rPh>
    <rPh sb="26" eb="29">
      <t>ダイキボ</t>
    </rPh>
    <rPh sb="29" eb="31">
      <t>ユシュツ</t>
    </rPh>
    <rPh sb="31" eb="33">
      <t>サンチ</t>
    </rPh>
    <rPh sb="36" eb="38">
      <t>ケイセイ</t>
    </rPh>
    <rPh sb="38" eb="39">
      <t>ナド</t>
    </rPh>
    <rPh sb="39" eb="41">
      <t>シエン</t>
    </rPh>
    <rPh sb="41" eb="43">
      <t>ジギョウ</t>
    </rPh>
    <rPh sb="47" eb="50">
      <t>ダイキボ</t>
    </rPh>
    <phoneticPr fontId="2"/>
  </si>
  <si>
    <t>都道府県名</t>
    <rPh sb="0" eb="4">
      <t>トドウフケン</t>
    </rPh>
    <rPh sb="4" eb="5">
      <t>メイ</t>
    </rPh>
    <phoneticPr fontId="17"/>
  </si>
  <si>
    <t>事業実施主体名</t>
    <rPh sb="0" eb="4">
      <t>ジギョウジッシ</t>
    </rPh>
    <rPh sb="4" eb="6">
      <t>シュタイ</t>
    </rPh>
    <rPh sb="6" eb="7">
      <t>メイ</t>
    </rPh>
    <phoneticPr fontId="17"/>
  </si>
  <si>
    <t>果樹生産者グループ名</t>
    <rPh sb="0" eb="2">
      <t>カジュ</t>
    </rPh>
    <rPh sb="2" eb="5">
      <t>セイサンシャ</t>
    </rPh>
    <rPh sb="9" eb="10">
      <t>メイ</t>
    </rPh>
    <phoneticPr fontId="53"/>
  </si>
  <si>
    <t>実施農家数
（戸）</t>
    <rPh sb="0" eb="2">
      <t>ジッシ</t>
    </rPh>
    <rPh sb="2" eb="4">
      <t>ノウカ</t>
    </rPh>
    <rPh sb="4" eb="5">
      <t>スウ</t>
    </rPh>
    <rPh sb="7" eb="8">
      <t>ト</t>
    </rPh>
    <phoneticPr fontId="53"/>
  </si>
  <si>
    <t>優良品目・品種への転換</t>
    <phoneticPr fontId="17"/>
  </si>
  <si>
    <t>花粉専用樹の新植・改植事業</t>
    <phoneticPr fontId="17"/>
  </si>
  <si>
    <t>花粉専用樹の育成管理</t>
    <phoneticPr fontId="17"/>
  </si>
  <si>
    <t>小計
A+B+C+D+E</t>
    <rPh sb="0" eb="2">
      <t>ショウケイ</t>
    </rPh>
    <phoneticPr fontId="53"/>
  </si>
  <si>
    <t>改植</t>
    <rPh sb="0" eb="2">
      <t>カイショク</t>
    </rPh>
    <phoneticPr fontId="17"/>
  </si>
  <si>
    <t>新植</t>
    <rPh sb="0" eb="2">
      <t>シンショク</t>
    </rPh>
    <phoneticPr fontId="17"/>
  </si>
  <si>
    <t>うち、果樹未収益期間支援対象の改植、新植</t>
    <phoneticPr fontId="17"/>
  </si>
  <si>
    <t>実施面積</t>
    <rPh sb="0" eb="2">
      <t>ジッシ</t>
    </rPh>
    <rPh sb="2" eb="4">
      <t>メンセキ</t>
    </rPh>
    <phoneticPr fontId="53"/>
  </si>
  <si>
    <t>補助金
A</t>
    <rPh sb="0" eb="2">
      <t>ホジョ</t>
    </rPh>
    <phoneticPr fontId="53"/>
  </si>
  <si>
    <t>補助金
B</t>
    <rPh sb="0" eb="2">
      <t>ホジョ</t>
    </rPh>
    <phoneticPr fontId="53"/>
  </si>
  <si>
    <t>補助金
（対象面積×220円/㎡）
C</t>
    <rPh sb="0" eb="2">
      <t>ホジョ</t>
    </rPh>
    <rPh sb="13" eb="14">
      <t>エン</t>
    </rPh>
    <phoneticPr fontId="53"/>
  </si>
  <si>
    <t>補助金
D</t>
    <rPh sb="0" eb="2">
      <t>ホジョ</t>
    </rPh>
    <phoneticPr fontId="53"/>
  </si>
  <si>
    <t>補助金
（対象面積×110円/㎡）
E</t>
    <rPh sb="0" eb="2">
      <t>ホジョ</t>
    </rPh>
    <rPh sb="13" eb="14">
      <t>エン</t>
    </rPh>
    <phoneticPr fontId="53"/>
  </si>
  <si>
    <t>㎡</t>
    <phoneticPr fontId="53"/>
  </si>
  <si>
    <t>円</t>
  </si>
  <si>
    <t>円</t>
    <rPh sb="0" eb="1">
      <t>エン</t>
    </rPh>
    <phoneticPr fontId="53"/>
  </si>
  <si>
    <t>円</t>
    <rPh sb="0" eb="1">
      <t>エン</t>
    </rPh>
    <phoneticPr fontId="2"/>
  </si>
  <si>
    <t>合計</t>
    <rPh sb="0" eb="2">
      <t>ゴウケイ</t>
    </rPh>
    <phoneticPr fontId="17"/>
  </si>
  <si>
    <t>（注）</t>
    <rPh sb="1" eb="2">
      <t>チュウ</t>
    </rPh>
    <phoneticPr fontId="17"/>
  </si>
  <si>
    <t>　適宜行を追加して、記入すること。</t>
    <rPh sb="1" eb="3">
      <t>テキギ</t>
    </rPh>
    <rPh sb="3" eb="4">
      <t>ギョウ</t>
    </rPh>
    <rPh sb="5" eb="7">
      <t>ツイカ</t>
    </rPh>
    <rPh sb="10" eb="12">
      <t>キニュウ</t>
    </rPh>
    <phoneticPr fontId="17"/>
  </si>
  <si>
    <t>別記様式1号 別添５―１</t>
    <rPh sb="0" eb="2">
      <t>ベッキ</t>
    </rPh>
    <rPh sb="2" eb="4">
      <t>ヨウシキ</t>
    </rPh>
    <rPh sb="5" eb="6">
      <t>ゴウ</t>
    </rPh>
    <rPh sb="7" eb="9">
      <t>ベッテン</t>
    </rPh>
    <phoneticPr fontId="22"/>
  </si>
  <si>
    <t>茶生産者グループ別改植等実施（変更）計画書（確定報告）
【大規模輸出産地モデル形成等支援事業のうち、大規模輸出産地モデル形成等支援】</t>
    <rPh sb="0" eb="1">
      <t>チャ</t>
    </rPh>
    <rPh sb="1" eb="4">
      <t>セイサンシャ</t>
    </rPh>
    <rPh sb="8" eb="9">
      <t>ベツ</t>
    </rPh>
    <rPh sb="9" eb="11">
      <t>カイショク</t>
    </rPh>
    <rPh sb="11" eb="12">
      <t>トウ</t>
    </rPh>
    <rPh sb="12" eb="14">
      <t>ジッシ</t>
    </rPh>
    <rPh sb="15" eb="17">
      <t>ヘンコウ</t>
    </rPh>
    <rPh sb="18" eb="21">
      <t>ケイカクショ</t>
    </rPh>
    <rPh sb="22" eb="24">
      <t>カクテイ</t>
    </rPh>
    <rPh sb="24" eb="26">
      <t>ホウコク</t>
    </rPh>
    <rPh sb="29" eb="51">
      <t>ダイキボ</t>
    </rPh>
    <phoneticPr fontId="17"/>
  </si>
  <si>
    <t>I　茶生産者グループの概要</t>
    <rPh sb="2" eb="3">
      <t>チャ</t>
    </rPh>
    <rPh sb="3" eb="6">
      <t>セイサンシャ</t>
    </rPh>
    <rPh sb="11" eb="13">
      <t>ガイヨウ</t>
    </rPh>
    <phoneticPr fontId="2"/>
  </si>
  <si>
    <t>茶生産者グループ名</t>
    <rPh sb="0" eb="1">
      <t>チャ</t>
    </rPh>
    <rPh sb="1" eb="4">
      <t>セイサンシャ</t>
    </rPh>
    <rPh sb="8" eb="9">
      <t>メイ</t>
    </rPh>
    <phoneticPr fontId="2"/>
  </si>
  <si>
    <t>Ⅱ　改植等支援の実施概要</t>
    <rPh sb="2" eb="5">
      <t>カイショクトウ</t>
    </rPh>
    <rPh sb="5" eb="7">
      <t>シエン</t>
    </rPh>
    <rPh sb="8" eb="10">
      <t>ジッシ</t>
    </rPh>
    <rPh sb="10" eb="12">
      <t>ガイヨウ</t>
    </rPh>
    <phoneticPr fontId="2"/>
  </si>
  <si>
    <t>生産者番号</t>
    <rPh sb="0" eb="3">
      <t>セイサンシャ</t>
    </rPh>
    <rPh sb="3" eb="5">
      <t>バンゴウ</t>
    </rPh>
    <phoneticPr fontId="17"/>
  </si>
  <si>
    <t>生産者名</t>
    <rPh sb="0" eb="3">
      <t>セイサンシャ</t>
    </rPh>
    <rPh sb="3" eb="4">
      <t>メイ</t>
    </rPh>
    <phoneticPr fontId="22"/>
  </si>
  <si>
    <t>改植に伴う未収益支援②の支援対象となる生産者の状況の確認
注１</t>
    <rPh sb="29" eb="30">
      <t>チュウ</t>
    </rPh>
    <phoneticPr fontId="2"/>
  </si>
  <si>
    <t>茶園面積
（㎡）
注２</t>
    <rPh sb="9" eb="10">
      <t>チュウ</t>
    </rPh>
    <phoneticPr fontId="17"/>
  </si>
  <si>
    <t>上段：計画面積（㎡）
下段：実施面積（㎡）
注３</t>
    <rPh sb="0" eb="2">
      <t>ジョウダン</t>
    </rPh>
    <rPh sb="3" eb="5">
      <t>ケイカク</t>
    </rPh>
    <rPh sb="5" eb="7">
      <t>メンセキ</t>
    </rPh>
    <rPh sb="11" eb="13">
      <t>ゲダン</t>
    </rPh>
    <rPh sb="14" eb="16">
      <t>ジッシ</t>
    </rPh>
    <rPh sb="16" eb="18">
      <t>メンセキ</t>
    </rPh>
    <rPh sb="22" eb="23">
      <t>チュウ</t>
    </rPh>
    <phoneticPr fontId="22"/>
  </si>
  <si>
    <t>備　考
（消費税に関する事項）
注４</t>
    <rPh sb="16" eb="17">
      <t>チュウ</t>
    </rPh>
    <phoneticPr fontId="22"/>
  </si>
  <si>
    <t>支援対象
面積の
事前精査
注５</t>
    <rPh sb="0" eb="2">
      <t>シエン</t>
    </rPh>
    <rPh sb="2" eb="4">
      <t>タイショウ</t>
    </rPh>
    <rPh sb="5" eb="7">
      <t>メンセキ</t>
    </rPh>
    <rPh sb="9" eb="11">
      <t>ジゼン</t>
    </rPh>
    <rPh sb="11" eb="13">
      <t>セイサ</t>
    </rPh>
    <rPh sb="14" eb="15">
      <t>チュウ</t>
    </rPh>
    <phoneticPr fontId="22"/>
  </si>
  <si>
    <t>改植等に伴う未収益支援①</t>
    <rPh sb="0" eb="2">
      <t>カイショク</t>
    </rPh>
    <rPh sb="2" eb="3">
      <t>トウ</t>
    </rPh>
    <rPh sb="4" eb="5">
      <t>トモナ</t>
    </rPh>
    <rPh sb="6" eb="9">
      <t>ミシュウエキ</t>
    </rPh>
    <rPh sb="9" eb="11">
      <t>シエン</t>
    </rPh>
    <phoneticPr fontId="22"/>
  </si>
  <si>
    <t>改植等に伴う未収益支援②</t>
    <rPh sb="0" eb="2">
      <t>カイショク</t>
    </rPh>
    <rPh sb="2" eb="3">
      <t>トウ</t>
    </rPh>
    <rPh sb="4" eb="5">
      <t>トモナ</t>
    </rPh>
    <rPh sb="6" eb="9">
      <t>ミシュウエキ</t>
    </rPh>
    <rPh sb="9" eb="11">
      <t>シエン</t>
    </rPh>
    <phoneticPr fontId="22"/>
  </si>
  <si>
    <t>新植</t>
    <phoneticPr fontId="22"/>
  </si>
  <si>
    <t>合計</t>
    <rPh sb="0" eb="2">
      <t>ゴウケイ</t>
    </rPh>
    <phoneticPr fontId="22"/>
  </si>
  <si>
    <t>補助金
（円）
ア</t>
    <rPh sb="0" eb="3">
      <t>ホジョキン</t>
    </rPh>
    <phoneticPr fontId="22"/>
  </si>
  <si>
    <t>消費税の有無</t>
    <rPh sb="0" eb="3">
      <t>ショウヒゼイ</t>
    </rPh>
    <rPh sb="4" eb="6">
      <t>ウム</t>
    </rPh>
    <phoneticPr fontId="22"/>
  </si>
  <si>
    <t>除税額
（円）
イ</t>
    <rPh sb="0" eb="1">
      <t>ジョ</t>
    </rPh>
    <rPh sb="1" eb="3">
      <t>ゼイガク</t>
    </rPh>
    <rPh sb="5" eb="6">
      <t>エン</t>
    </rPh>
    <phoneticPr fontId="22"/>
  </si>
  <si>
    <t>うち補助金
（円）
ウ
（ア－イ）</t>
    <rPh sb="2" eb="5">
      <t>ホジョキン</t>
    </rPh>
    <rPh sb="7" eb="8">
      <t>エン</t>
    </rPh>
    <phoneticPr fontId="22"/>
  </si>
  <si>
    <t>税の種類
「免税」、「本則」、「簡易」のいずれかを記入</t>
    <rPh sb="0" eb="1">
      <t>ゼイ</t>
    </rPh>
    <rPh sb="2" eb="4">
      <t>シュルイ</t>
    </rPh>
    <rPh sb="26" eb="28">
      <t>キニュウ</t>
    </rPh>
    <phoneticPr fontId="22"/>
  </si>
  <si>
    <t>２：支援対象面積実測相当。
１：支援対象面積の推定
０：事前精査無し。</t>
    <rPh sb="2" eb="4">
      <t>シエン</t>
    </rPh>
    <rPh sb="4" eb="6">
      <t>タイショウ</t>
    </rPh>
    <rPh sb="6" eb="8">
      <t>メンセキ</t>
    </rPh>
    <rPh sb="8" eb="10">
      <t>ジッソク</t>
    </rPh>
    <rPh sb="10" eb="12">
      <t>ソウトウ</t>
    </rPh>
    <rPh sb="16" eb="18">
      <t>シエン</t>
    </rPh>
    <rPh sb="18" eb="20">
      <t>タイショウ</t>
    </rPh>
    <rPh sb="20" eb="22">
      <t>メンセキ</t>
    </rPh>
    <rPh sb="23" eb="25">
      <t>スイテイ</t>
    </rPh>
    <rPh sb="28" eb="30">
      <t>ジゼン</t>
    </rPh>
    <rPh sb="30" eb="32">
      <t>セイサ</t>
    </rPh>
    <rPh sb="32" eb="33">
      <t>ナ</t>
    </rPh>
    <phoneticPr fontId="22"/>
  </si>
  <si>
    <t>うち有機栽培への転換を行った面積</t>
    <rPh sb="11" eb="12">
      <t>オコナ</t>
    </rPh>
    <rPh sb="14" eb="16">
      <t>メンセキ</t>
    </rPh>
    <phoneticPr fontId="2"/>
  </si>
  <si>
    <t>うち輸出向け栽培体系への転換を行った面積</t>
    <rPh sb="15" eb="16">
      <t>オコナ</t>
    </rPh>
    <rPh sb="18" eb="20">
      <t>メンセキ</t>
    </rPh>
    <phoneticPr fontId="2"/>
  </si>
  <si>
    <t>うち現在栽培されている品種と異なる品種を改植する面積計（㎡）</t>
    <rPh sb="2" eb="4">
      <t>ゲンザイ</t>
    </rPh>
    <rPh sb="4" eb="6">
      <t>サイバイ</t>
    </rPh>
    <rPh sb="17" eb="19">
      <t>ヒンシュ</t>
    </rPh>
    <rPh sb="20" eb="22">
      <t>カイショク</t>
    </rPh>
    <rPh sb="24" eb="26">
      <t>メンセキ</t>
    </rPh>
    <rPh sb="26" eb="27">
      <t>ケイ</t>
    </rPh>
    <phoneticPr fontId="22"/>
  </si>
  <si>
    <t>注１：改植に伴う未収益支援②の支援対象となる生産者の状況の確認欄については、支援対象となるほ場全てで異なる品種へ改植する場合「○」を付すこと。
注２：当該年度に事業を実施する茶園面積だけでなく、当該年度に事業を実施しない生産者の茶園面積も含む。
注３：ほ場面積の記入に当たっては、茶園のけい畔や法面など茶樹が植栽されていない面積は除いてください。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なお、土地登記簿等の既存資料では、茶園のけい畔や法面も含んだ面積として整理されている場合がありますので、その場合は、事業実施主体に面積の算出方法についてお問い合わせください。　
　　　 また、ほ場面積の記入に当たっては、㎡未満の小数点以下は切り捨ててください。
注４：備考欄には、生産者が消費税の取扱いに関して「免税」、「本則」、「簡易」のいずれの方式に該当するかを記入する。
　　　また、仕入れに係る消費税等相当額について、これを減額した場合には「除税額○○円　うち補助金○○円」を、同額がない場合には「該当なし」と、同税額が明らかでない場合には「含税額」とそれぞれ記入すると
　　　ともに、同税額を減額した場合には計及び総合計の欄の備考の欄に合計額（「除税額○○円　うち補助金○○円」）を記入すること。
注５：支援対象面積の精査の確認欄については、以下の基準で該当する数値を記入。
　　　　２　生産者グループの全ての茶園において、実測、図測、公的資料等を活用し実測又は図測に相当する方法により支援対象面積が事前精査している場合。
　　　　１　２以外の何らかの方法で支援対象面積を事前精査している場合。
　　　　０　農地基本台帳等の登記面積を直接計上している等、支援対象面積の精査を行っていない場合。
注６：改植等支援を実施する人数に応じて、適宜上記の表を追加して記入すること。</t>
    <rPh sb="0" eb="1">
      <t>チュウ</t>
    </rPh>
    <rPh sb="31" eb="32">
      <t>ラン</t>
    </rPh>
    <rPh sb="38" eb="42">
      <t>シエンタイショウ</t>
    </rPh>
    <rPh sb="46" eb="47">
      <t>ジョウ</t>
    </rPh>
    <rPh sb="47" eb="48">
      <t>スベ</t>
    </rPh>
    <rPh sb="50" eb="51">
      <t>コト</t>
    </rPh>
    <rPh sb="53" eb="55">
      <t>ヒンシュ</t>
    </rPh>
    <rPh sb="56" eb="58">
      <t>カイショク</t>
    </rPh>
    <rPh sb="72" eb="73">
      <t>チュウ</t>
    </rPh>
    <phoneticPr fontId="22"/>
  </si>
  <si>
    <t>別記様式1号 別添５－２</t>
    <rPh sb="0" eb="2">
      <t>ベッキ</t>
    </rPh>
    <rPh sb="2" eb="4">
      <t>ヨウシキ</t>
    </rPh>
    <rPh sb="5" eb="6">
      <t>ゴウ</t>
    </rPh>
    <rPh sb="7" eb="9">
      <t>ベッテン</t>
    </rPh>
    <phoneticPr fontId="17"/>
  </si>
  <si>
    <r>
      <t xml:space="preserve">果樹生産者グループ別改植等実施（変更）計画書（確定報告）
</t>
    </r>
    <r>
      <rPr>
        <sz val="14"/>
        <rFont val="ＭＳ ゴシック"/>
        <family val="3"/>
        <charset val="128"/>
      </rPr>
      <t>【大規模輸出産地モデル形成等支援事業のうち、大規模輸出産地モデル形成等支援】</t>
    </r>
    <rPh sb="23" eb="27">
      <t>カクテイホウコク</t>
    </rPh>
    <rPh sb="30" eb="33">
      <t>ダイキボ</t>
    </rPh>
    <rPh sb="33" eb="35">
      <t>ユシュツ</t>
    </rPh>
    <rPh sb="35" eb="37">
      <t>サンチ</t>
    </rPh>
    <rPh sb="40" eb="42">
      <t>ケイセイ</t>
    </rPh>
    <rPh sb="42" eb="43">
      <t>ナド</t>
    </rPh>
    <rPh sb="43" eb="45">
      <t>シエン</t>
    </rPh>
    <rPh sb="45" eb="47">
      <t>ジギョウ</t>
    </rPh>
    <rPh sb="51" eb="54">
      <t>ダイキボ</t>
    </rPh>
    <phoneticPr fontId="2"/>
  </si>
  <si>
    <t>事業実施主体名</t>
    <rPh sb="0" eb="2">
      <t>ジギョウ</t>
    </rPh>
    <rPh sb="2" eb="4">
      <t>ジッシ</t>
    </rPh>
    <rPh sb="4" eb="6">
      <t>シュタイ</t>
    </rPh>
    <rPh sb="6" eb="7">
      <t>メイ</t>
    </rPh>
    <phoneticPr fontId="17"/>
  </si>
  <si>
    <t>果樹生産者グループ名</t>
    <rPh sb="0" eb="2">
      <t>カジュ</t>
    </rPh>
    <rPh sb="2" eb="5">
      <t>セイサンシャ</t>
    </rPh>
    <rPh sb="9" eb="10">
      <t>メイ</t>
    </rPh>
    <phoneticPr fontId="17"/>
  </si>
  <si>
    <t>農業者
（支援対象者名）</t>
    <rPh sb="0" eb="3">
      <t>ノウギョウシャ</t>
    </rPh>
    <rPh sb="5" eb="7">
      <t>シエン</t>
    </rPh>
    <rPh sb="7" eb="8">
      <t>タイ</t>
    </rPh>
    <rPh sb="8" eb="9">
      <t>ゾウ</t>
    </rPh>
    <rPh sb="9" eb="10">
      <t>シャ</t>
    </rPh>
    <rPh sb="10" eb="11">
      <t>メイ</t>
    </rPh>
    <phoneticPr fontId="53"/>
  </si>
  <si>
    <t>果樹未収益期間支援事業対象者申告（確定報告）欄</t>
    <rPh sb="0" eb="2">
      <t>カジュ</t>
    </rPh>
    <rPh sb="2" eb="5">
      <t>ミシュウエキ</t>
    </rPh>
    <rPh sb="5" eb="7">
      <t>キカン</t>
    </rPh>
    <rPh sb="7" eb="9">
      <t>シエン</t>
    </rPh>
    <rPh sb="9" eb="11">
      <t>ジギョウ</t>
    </rPh>
    <rPh sb="11" eb="13">
      <t>タイショウ</t>
    </rPh>
    <rPh sb="13" eb="14">
      <t>シャ</t>
    </rPh>
    <rPh sb="14" eb="16">
      <t>シンコク</t>
    </rPh>
    <rPh sb="17" eb="21">
      <t>カクテイホウコク</t>
    </rPh>
    <rPh sb="22" eb="23">
      <t>ラン</t>
    </rPh>
    <phoneticPr fontId="53"/>
  </si>
  <si>
    <t>消費税の扱い</t>
    <rPh sb="0" eb="3">
      <t>ショウヒゼイ</t>
    </rPh>
    <rPh sb="4" eb="5">
      <t>アツカ</t>
    </rPh>
    <phoneticPr fontId="53"/>
  </si>
  <si>
    <t>優良品目・品種への転換</t>
    <rPh sb="0" eb="2">
      <t>ユウリョウ</t>
    </rPh>
    <rPh sb="2" eb="4">
      <t>ヒンモク</t>
    </rPh>
    <rPh sb="5" eb="7">
      <t>ヒンシュ</t>
    </rPh>
    <rPh sb="9" eb="11">
      <t>テンカン</t>
    </rPh>
    <phoneticPr fontId="53"/>
  </si>
  <si>
    <t>小計
A+B+C+D+E</t>
    <rPh sb="0" eb="2">
      <t>ショウケイ</t>
    </rPh>
    <phoneticPr fontId="2"/>
  </si>
  <si>
    <t>転換元（現況）</t>
    <phoneticPr fontId="17"/>
  </si>
  <si>
    <t>転換先</t>
    <phoneticPr fontId="17"/>
  </si>
  <si>
    <t xml:space="preserve">植栽
密度
</t>
    <phoneticPr fontId="17"/>
  </si>
  <si>
    <t>(参考)
改植及び新植の場合：下限本数(本/10a)</t>
    <rPh sb="1" eb="3">
      <t>サンコウ</t>
    </rPh>
    <rPh sb="5" eb="7">
      <t>カイショク</t>
    </rPh>
    <rPh sb="7" eb="8">
      <t>オヨ</t>
    </rPh>
    <rPh sb="9" eb="11">
      <t>シンショク</t>
    </rPh>
    <rPh sb="12" eb="14">
      <t>バアイ</t>
    </rPh>
    <rPh sb="15" eb="17">
      <t>カゲン</t>
    </rPh>
    <rPh sb="17" eb="19">
      <t>ホンスウ</t>
    </rPh>
    <rPh sb="20" eb="21">
      <t>ホン</t>
    </rPh>
    <phoneticPr fontId="53"/>
  </si>
  <si>
    <t>品目</t>
    <rPh sb="0" eb="2">
      <t>ヒンモク</t>
    </rPh>
    <phoneticPr fontId="17"/>
  </si>
  <si>
    <t>品種</t>
    <rPh sb="0" eb="2">
      <t>ヒンシュ</t>
    </rPh>
    <phoneticPr fontId="17"/>
  </si>
  <si>
    <t>補助単価</t>
    <rPh sb="0" eb="2">
      <t>ホジョ</t>
    </rPh>
    <rPh sb="2" eb="4">
      <t>タンカ</t>
    </rPh>
    <phoneticPr fontId="53"/>
  </si>
  <si>
    <t>取組内容
（新植または改植）</t>
    <rPh sb="0" eb="2">
      <t>トリクミ</t>
    </rPh>
    <rPh sb="2" eb="4">
      <t>ナイヨウ</t>
    </rPh>
    <rPh sb="6" eb="8">
      <t>シンショク</t>
    </rPh>
    <rPh sb="11" eb="13">
      <t>カイショク</t>
    </rPh>
    <phoneticPr fontId="17"/>
  </si>
  <si>
    <t>本/10a
換算</t>
    <rPh sb="6" eb="8">
      <t>カンサン</t>
    </rPh>
    <phoneticPr fontId="2"/>
  </si>
  <si>
    <t>円/㎡</t>
    <rPh sb="0" eb="1">
      <t>エン</t>
    </rPh>
    <phoneticPr fontId="53"/>
  </si>
  <si>
    <t>1　「果樹未収益期間支援事業対象者申告（確定報告）欄」については、事業に参画した農業者が、下記Ⅱの表にあるとおり改植（移動改植を含み、補植改植を含まない。）、新植を実施する（した）場合において、当該改植等の合計面積がおおむね２アール以上あることから果樹未収益期間支援事業を申請する（確定報告する）場合には、「○」を記入すること。</t>
    <phoneticPr fontId="17"/>
  </si>
  <si>
    <t>２　「消費税の取扱い」の欄については、各支援対象者について、該当する区分を免税事業者、課税事業者（一般課税）、課税事業者（簡易課税）こと。課税事業者(一般課税)の場合、仕入れに係る消費税相当額を控除して補助金額を算出すること。</t>
    <rPh sb="19" eb="20">
      <t>カク</t>
    </rPh>
    <rPh sb="20" eb="22">
      <t>シエン</t>
    </rPh>
    <rPh sb="22" eb="24">
      <t>タイショウ</t>
    </rPh>
    <rPh sb="37" eb="39">
      <t>メンゼイ</t>
    </rPh>
    <rPh sb="39" eb="42">
      <t>ジギョウシャ</t>
    </rPh>
    <rPh sb="43" eb="45">
      <t>カゼイ</t>
    </rPh>
    <rPh sb="45" eb="48">
      <t>ジギョウシャ</t>
    </rPh>
    <rPh sb="49" eb="51">
      <t>イッパン</t>
    </rPh>
    <rPh sb="51" eb="53">
      <t>カゼイ</t>
    </rPh>
    <rPh sb="55" eb="60">
      <t>カゼイジギョウシャ</t>
    </rPh>
    <rPh sb="61" eb="63">
      <t>カンイ</t>
    </rPh>
    <rPh sb="63" eb="65">
      <t>カゼイ</t>
    </rPh>
    <phoneticPr fontId="17"/>
  </si>
  <si>
    <t>３ 「転換元（現況）」、「転換先」、の欄については、優良品目・品種への転換を実施する場合には、「転換元（現況）」、「転換先」の欄にそれぞれの品目及び品種を記入すること。なお、省力樹形に該当する場合は「省力樹形」とあわせて記入すること。</t>
    <phoneticPr fontId="17"/>
  </si>
  <si>
    <t>４　なお、品目を記入する場合、うんしゅうみかんでは、極早生、早生、普通、根域制限栽培のいずれかを、りんごでは、普通栽培、わい化栽培、新わい化栽培、超高密植栽培、朝日ロンバス方式、Ｖ字ジョイント栽培のいずれかを、ぶどうでは、普通栽培、垣根栽培、根域制限栽培のいずれかを、かきでは普通栽培、ジョイント栽培、Ｖ字ジョイント栽培のいずれかを記入すること。</t>
    <phoneticPr fontId="17"/>
  </si>
  <si>
    <t>５　植栽密度については、植栽密度の設定表における植栽密度の下限（本／10a）に留意すること。</t>
    <phoneticPr fontId="17"/>
  </si>
  <si>
    <t>６　事業費については、仕入れに係る消費税がある場合には、同税額込み（除税額込み）の事業費を記入すること。</t>
    <phoneticPr fontId="17"/>
  </si>
  <si>
    <t>７　「備考」欄には、仕入れに係る消費税等相当額を減額した場合（課税業者（一般）の場合）には「除税額○○円　うち補助金○○円」を、同税額がない場合には「該当なし」と、同税額が明らかでない場合には「含税額」とそれぞれ記入するとともに、同税額を減額した場合には小計及び合計の欄の備考の欄に合計額（「除税額○○円　うち補助金○○円」）を記入すること。</t>
    <phoneticPr fontId="17"/>
  </si>
  <si>
    <t>８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こと。</t>
    <phoneticPr fontId="17"/>
  </si>
  <si>
    <t>９　支援対象者で複数の事業内容を実施し、現行の様式で行が不足する場合は、必要に応じて行を追加すること。</t>
    <rPh sb="2" eb="6">
      <t>シエンタイショウ</t>
    </rPh>
    <rPh sb="6" eb="7">
      <t>シャ</t>
    </rPh>
    <phoneticPr fontId="17"/>
  </si>
  <si>
    <t>別記様式1号 別添６―１</t>
    <rPh sb="0" eb="2">
      <t>ベッキ</t>
    </rPh>
    <rPh sb="2" eb="4">
      <t>ヨウシキ</t>
    </rPh>
    <rPh sb="5" eb="6">
      <t>ゴウ</t>
    </rPh>
    <rPh sb="7" eb="9">
      <t>ベッテン</t>
    </rPh>
    <phoneticPr fontId="22"/>
  </si>
  <si>
    <r>
      <rPr>
        <sz val="18"/>
        <rFont val="ＭＳ Ｐゴシック"/>
        <family val="3"/>
        <charset val="128"/>
      </rPr>
      <t>改植等実施者別（変更）計画書（確定報告）（茶）　</t>
    </r>
    <r>
      <rPr>
        <sz val="16"/>
        <rFont val="ＭＳ Ｐゴシック"/>
        <family val="3"/>
        <charset val="128"/>
      </rPr>
      <t xml:space="preserve">
</t>
    </r>
    <r>
      <rPr>
        <sz val="16"/>
        <rFont val="ＭＳ Ｐゴシック"/>
        <family val="2"/>
        <charset val="128"/>
      </rPr>
      <t>【大規模輸出産地モデル形成等支援事業のうち、大規模輸出産地モデル形成等支援】</t>
    </r>
    <rPh sb="0" eb="2">
      <t>カイショク</t>
    </rPh>
    <rPh sb="2" eb="3">
      <t>トウ</t>
    </rPh>
    <rPh sb="3" eb="5">
      <t>ジッシ</t>
    </rPh>
    <rPh sb="5" eb="6">
      <t>シャ</t>
    </rPh>
    <rPh sb="6" eb="7">
      <t>ベツ</t>
    </rPh>
    <rPh sb="8" eb="10">
      <t>ヘンコウ</t>
    </rPh>
    <rPh sb="11" eb="13">
      <t>ケイカク</t>
    </rPh>
    <rPh sb="13" eb="14">
      <t>ショ</t>
    </rPh>
    <rPh sb="15" eb="19">
      <t>カクテイホウコク</t>
    </rPh>
    <rPh sb="21" eb="22">
      <t>チャ</t>
    </rPh>
    <rPh sb="26" eb="48">
      <t>ダイキボ</t>
    </rPh>
    <phoneticPr fontId="17"/>
  </si>
  <si>
    <t>I　農業者の概要</t>
    <rPh sb="2" eb="5">
      <t>ノウギョウシャ</t>
    </rPh>
    <rPh sb="6" eb="8">
      <t>ガイヨウ</t>
    </rPh>
    <phoneticPr fontId="2"/>
  </si>
  <si>
    <t>農業者（支援対象者）氏名</t>
    <rPh sb="0" eb="3">
      <t>ノウギョウシャ</t>
    </rPh>
    <rPh sb="4" eb="9">
      <t>シエンタイショウシャ</t>
    </rPh>
    <rPh sb="10" eb="12">
      <t>シメイ</t>
    </rPh>
    <phoneticPr fontId="2"/>
  </si>
  <si>
    <t>農業者（支援対象者）住所</t>
    <rPh sb="0" eb="3">
      <t>ノウギョウシャ</t>
    </rPh>
    <rPh sb="4" eb="9">
      <t>シエンタイショウシャ</t>
    </rPh>
    <rPh sb="10" eb="12">
      <t>ジュウショ</t>
    </rPh>
    <phoneticPr fontId="2"/>
  </si>
  <si>
    <t>消費税の取り扱い</t>
    <rPh sb="0" eb="3">
      <t>ショウヒゼイ</t>
    </rPh>
    <rPh sb="4" eb="5">
      <t>ト</t>
    </rPh>
    <rPh sb="6" eb="7">
      <t>アツカ</t>
    </rPh>
    <phoneticPr fontId="2"/>
  </si>
  <si>
    <t>免税事業者　　・　　課税事業者　　・　　課税事業者
　　　　　　　　　　　　（一般課税）　　　　（簡易課税）</t>
    <rPh sb="0" eb="2">
      <t>メンゼイ</t>
    </rPh>
    <rPh sb="2" eb="5">
      <t>ジギョウシャ</t>
    </rPh>
    <rPh sb="10" eb="12">
      <t>カゼイ</t>
    </rPh>
    <rPh sb="12" eb="15">
      <t>ジギョウシャ</t>
    </rPh>
    <rPh sb="20" eb="22">
      <t>カゼイ</t>
    </rPh>
    <rPh sb="22" eb="25">
      <t>ジギョウシャ</t>
    </rPh>
    <rPh sb="39" eb="41">
      <t>イッパン</t>
    </rPh>
    <rPh sb="41" eb="43">
      <t>カゼイ</t>
    </rPh>
    <rPh sb="49" eb="51">
      <t>カンイ</t>
    </rPh>
    <rPh sb="51" eb="53">
      <t>カゼイ</t>
    </rPh>
    <phoneticPr fontId="2"/>
  </si>
  <si>
    <t>ほ場番号</t>
    <rPh sb="1" eb="2">
      <t>ジョウ</t>
    </rPh>
    <rPh sb="2" eb="4">
      <t>バンゴウ</t>
    </rPh>
    <phoneticPr fontId="17"/>
  </si>
  <si>
    <t>ほ場所在地
（字地番）
注１</t>
    <phoneticPr fontId="2"/>
  </si>
  <si>
    <t>上段：計画面積（㎡）
下段：実施面積（㎡）
注２</t>
    <rPh sb="0" eb="2">
      <t>ジョウダン</t>
    </rPh>
    <rPh sb="3" eb="5">
      <t>ケイカク</t>
    </rPh>
    <rPh sb="5" eb="7">
      <t>メンセキ</t>
    </rPh>
    <rPh sb="11" eb="13">
      <t>ゲダン</t>
    </rPh>
    <rPh sb="14" eb="16">
      <t>ジッシ</t>
    </rPh>
    <rPh sb="16" eb="18">
      <t>メンセキ</t>
    </rPh>
    <rPh sb="22" eb="23">
      <t>チュウ</t>
    </rPh>
    <phoneticPr fontId="22"/>
  </si>
  <si>
    <t>備　考
（消費税に関する事項）
注３</t>
    <rPh sb="16" eb="17">
      <t>チュウ</t>
    </rPh>
    <phoneticPr fontId="22"/>
  </si>
  <si>
    <t>実施
時期</t>
    <rPh sb="0" eb="2">
      <t>ジッシ</t>
    </rPh>
    <rPh sb="3" eb="5">
      <t>ジキ</t>
    </rPh>
    <phoneticPr fontId="2"/>
  </si>
  <si>
    <t>実施前後の品種名
改植、新植（実施後）及び改植に伴う未収益支援を実施する際に記入
注４</t>
    <rPh sb="0" eb="2">
      <t>ジッシ</t>
    </rPh>
    <rPh sb="2" eb="4">
      <t>ゼンゴ</t>
    </rPh>
    <rPh sb="5" eb="7">
      <t>ヒンシュ</t>
    </rPh>
    <rPh sb="7" eb="8">
      <t>メイ</t>
    </rPh>
    <rPh sb="9" eb="11">
      <t>カイショク</t>
    </rPh>
    <rPh sb="12" eb="14">
      <t>シンショク</t>
    </rPh>
    <rPh sb="15" eb="17">
      <t>ジッシ</t>
    </rPh>
    <rPh sb="17" eb="18">
      <t>ゴ</t>
    </rPh>
    <rPh sb="19" eb="20">
      <t>オヨ</t>
    </rPh>
    <rPh sb="21" eb="23">
      <t>カイショク</t>
    </rPh>
    <rPh sb="24" eb="25">
      <t>トモナ</t>
    </rPh>
    <rPh sb="26" eb="27">
      <t>ミ</t>
    </rPh>
    <rPh sb="27" eb="29">
      <t>シュウエキ</t>
    </rPh>
    <rPh sb="29" eb="31">
      <t>シエン</t>
    </rPh>
    <rPh sb="32" eb="34">
      <t>ジッシ</t>
    </rPh>
    <rPh sb="36" eb="37">
      <t>サイ</t>
    </rPh>
    <rPh sb="38" eb="40">
      <t>キニュウ</t>
    </rPh>
    <rPh sb="41" eb="42">
      <t>チュウ</t>
    </rPh>
    <phoneticPr fontId="2"/>
  </si>
  <si>
    <t>年度内
実施の
確実性
注６</t>
    <phoneticPr fontId="2"/>
  </si>
  <si>
    <t>改植</t>
    <rPh sb="0" eb="2">
      <t>カイショク</t>
    </rPh>
    <phoneticPr fontId="22"/>
  </si>
  <si>
    <t>実施前</t>
    <rPh sb="0" eb="2">
      <t>ジッシ</t>
    </rPh>
    <rPh sb="2" eb="3">
      <t>マエ</t>
    </rPh>
    <phoneticPr fontId="2"/>
  </si>
  <si>
    <t>実施後</t>
    <rPh sb="0" eb="3">
      <t>ジッシゴ</t>
    </rPh>
    <phoneticPr fontId="2"/>
  </si>
  <si>
    <t>注１：移動改植（改植を行う前と後で、ほ場が異なる場合）は、「ほ場所在地」の欄の上段に実施前のほ場（茶樹を伐採し、抜根するほ場）の所在地、下段に実施後のほ場（植栽を行ったほ場）の所在地を記入してください。また、ほ場所在地が複数ある場合は、全てのほ場所在地を連記してください。
注２：ほ場面積の記入に当たっては、茶園のけい畔や法面など茶樹が植栽されていない面積は除いてください。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なお、土地登記簿等の既存資料では、茶園のけい畔や法面も含んだ面積として整理されている場合がありますので、その場合は、事業実施主体に面積の算出方法についてお問い合わせください。　
　　　また、ほ場面積の記入に当たっては、㎡未満の小数点以下は切り捨ててください。
注３：備考欄には、生産者が消費税の取扱いに関して「免税」、「本則」、「簡易」のいずれの方式に該当するかを記入する。
　　　また、仕入れに係る消費税等相当額について、これを減額した場合には「除税額○○円　うち補助金○○円」を、同額がない場合には「該当なし」と、同税額が明らかでない場合には「含税額」とそれぞれ記入するとともに、
　　　同税額を減額した場合には計及び総合計の欄の備考の欄に合計額（「除税額○○円　うち補助金○○円」）を記入すること。
注４：改植に伴う未収益支援②を実施する場合は、対象となるほ場において実施前と異なる品種を導入してください。
注５：支援対象面積の精査の確認欄については、以下の基準で該当する数値を記入。
　　　　２　生産者グループの全ての茶園において、実測、図測、公的資料等を活用し実測又は図測に相当する方法により支援対象面積が事前精査している場合。
　　　　１　２以外の何らかの方法で支援対象面積を事前精査している場合。
　　　　０　農地基本台帳等の登記面積を直接計上している等、支援対象面積の精査を行っていない場合。
注６：「年度内実施の確実性」の欄の記入については、支援対象者が自己の責任の範囲で実施が確実と担保できる茶園について○を記載し、それ以外には×を記載する。
注７：改植等支援を実施したほ場の数に応じて、適宜上記の表を追加して記入すること。</t>
    <rPh sb="0" eb="1">
      <t>チュウ</t>
    </rPh>
    <phoneticPr fontId="2"/>
  </si>
  <si>
    <t>Ⅲ．有機栽培への転換に取り組む場合の確認事項</t>
    <rPh sb="2" eb="4">
      <t>ユウキ</t>
    </rPh>
    <rPh sb="4" eb="6">
      <t>サイバイ</t>
    </rPh>
    <rPh sb="8" eb="10">
      <t>テンカン</t>
    </rPh>
    <rPh sb="11" eb="12">
      <t>ト</t>
    </rPh>
    <rPh sb="13" eb="14">
      <t>ク</t>
    </rPh>
    <rPh sb="15" eb="17">
      <t>バアイ</t>
    </rPh>
    <rPh sb="18" eb="20">
      <t>カクニン</t>
    </rPh>
    <rPh sb="20" eb="22">
      <t>ジコウ</t>
    </rPh>
    <phoneticPr fontId="22"/>
  </si>
  <si>
    <t>〔本別紙のⅡの第４の１（１）クの取組：有機栽培への転換に関する確認〕</t>
    <rPh sb="19" eb="21">
      <t>ユウキ</t>
    </rPh>
    <rPh sb="21" eb="23">
      <t>サイバイ</t>
    </rPh>
    <rPh sb="25" eb="27">
      <t>テンカン</t>
    </rPh>
    <phoneticPr fontId="17"/>
  </si>
  <si>
    <t>ほ場
番号</t>
    <rPh sb="1" eb="2">
      <t>ジョウ</t>
    </rPh>
    <rPh sb="3" eb="5">
      <t>バンゴウ</t>
    </rPh>
    <phoneticPr fontId="22"/>
  </si>
  <si>
    <t>取組計画
（転換に際して導入又は実践予定の栽培技術、管理手法、取組等）</t>
    <phoneticPr fontId="17"/>
  </si>
  <si>
    <t>取組実績
（転換に際して導入又は実践した栽培技術、管理手法、取組等）</t>
    <rPh sb="2" eb="4">
      <t>ジッセキ</t>
    </rPh>
    <phoneticPr fontId="17"/>
  </si>
  <si>
    <t>Ⅳ．輸出向け栽培体系への転換に必要な資材の導入及び残留農薬分析に取り組む場合の確認事項</t>
    <rPh sb="2" eb="4">
      <t>ユシュツ</t>
    </rPh>
    <rPh sb="4" eb="5">
      <t>ム</t>
    </rPh>
    <rPh sb="6" eb="8">
      <t>サイバイ</t>
    </rPh>
    <rPh sb="8" eb="10">
      <t>タイケイ</t>
    </rPh>
    <rPh sb="12" eb="14">
      <t>テンカン</t>
    </rPh>
    <rPh sb="32" eb="33">
      <t>ト</t>
    </rPh>
    <rPh sb="34" eb="35">
      <t>ク</t>
    </rPh>
    <rPh sb="36" eb="38">
      <t>バアイ</t>
    </rPh>
    <rPh sb="39" eb="41">
      <t>カクニン</t>
    </rPh>
    <rPh sb="41" eb="43">
      <t>ジコウ</t>
    </rPh>
    <phoneticPr fontId="22"/>
  </si>
  <si>
    <t>〔本別紙のⅡの第４の１（１）ケの取組：輸出向け栽培体系への転換に関する確認〕</t>
    <rPh sb="19" eb="21">
      <t>ユシュツ</t>
    </rPh>
    <rPh sb="21" eb="22">
      <t>ム</t>
    </rPh>
    <rPh sb="23" eb="25">
      <t>サイバイ</t>
    </rPh>
    <rPh sb="25" eb="27">
      <t>タイケイ</t>
    </rPh>
    <rPh sb="29" eb="31">
      <t>テンカン</t>
    </rPh>
    <phoneticPr fontId="17"/>
  </si>
  <si>
    <t>取組計画</t>
    <phoneticPr fontId="17"/>
  </si>
  <si>
    <t>取組実績</t>
    <rPh sb="2" eb="4">
      <t>ジッセキ</t>
    </rPh>
    <phoneticPr fontId="17"/>
  </si>
  <si>
    <t>取組内容
（転換に際して導入又は実践予定の取組）</t>
    <rPh sb="0" eb="1">
      <t>トリクミ</t>
    </rPh>
    <rPh sb="1" eb="3">
      <t>ナイヨウ</t>
    </rPh>
    <rPh sb="5" eb="7">
      <t>テンカン</t>
    </rPh>
    <rPh sb="8" eb="10">
      <t>ドウニュウ</t>
    </rPh>
    <rPh sb="10" eb="12">
      <t>ヨテイ</t>
    </rPh>
    <rPh sb="12" eb="14">
      <t>ドウニュウ</t>
    </rPh>
    <rPh sb="14" eb="15">
      <t>マタ</t>
    </rPh>
    <rPh sb="17" eb="19">
      <t>サイバイ</t>
    </rPh>
    <rPh sb="19" eb="20">
      <t>トウ</t>
    </rPh>
    <phoneticPr fontId="17"/>
  </si>
  <si>
    <t>対応可能な
輸出先国・地域名</t>
    <rPh sb="0" eb="2">
      <t>タイオウ</t>
    </rPh>
    <rPh sb="2" eb="4">
      <t>カノウ</t>
    </rPh>
    <rPh sb="6" eb="7">
      <t>ユシュツ</t>
    </rPh>
    <rPh sb="7" eb="8">
      <t>サキ</t>
    </rPh>
    <rPh sb="8" eb="9">
      <t>コク</t>
    </rPh>
    <rPh sb="10" eb="13">
      <t>チイキメイ</t>
    </rPh>
    <phoneticPr fontId="22"/>
  </si>
  <si>
    <t>取組内容
（転換に際して導入又は実践した取組）</t>
    <rPh sb="0" eb="1">
      <t>トリクミ</t>
    </rPh>
    <rPh sb="1" eb="3">
      <t>ナイヨウ</t>
    </rPh>
    <rPh sb="5" eb="7">
      <t>テンカン</t>
    </rPh>
    <rPh sb="8" eb="10">
      <t>ドウニュウ</t>
    </rPh>
    <rPh sb="10" eb="12">
      <t>ヨテイ</t>
    </rPh>
    <rPh sb="20" eb="22">
      <t>トリクミ</t>
    </rPh>
    <phoneticPr fontId="17"/>
  </si>
  <si>
    <t>対応可能な
輸出先国・地域名</t>
    <rPh sb="6" eb="7">
      <t>ユシュツ</t>
    </rPh>
    <rPh sb="7" eb="8">
      <t>サキ</t>
    </rPh>
    <rPh sb="8" eb="9">
      <t>コク</t>
    </rPh>
    <rPh sb="10" eb="13">
      <t>チイキメイ</t>
    </rPh>
    <phoneticPr fontId="22"/>
  </si>
  <si>
    <t>別記様式1号 別添６－２</t>
    <rPh sb="0" eb="2">
      <t>ベッキ</t>
    </rPh>
    <rPh sb="2" eb="4">
      <t>ヨウシキ</t>
    </rPh>
    <rPh sb="5" eb="6">
      <t>ゴウ</t>
    </rPh>
    <rPh sb="7" eb="9">
      <t>ベッテン</t>
    </rPh>
    <phoneticPr fontId="17"/>
  </si>
  <si>
    <r>
      <t xml:space="preserve">改植等実施者別（変更）計画書（確定報告）（果樹）
</t>
    </r>
    <r>
      <rPr>
        <sz val="16"/>
        <rFont val="ＭＳ Ｐゴシック"/>
        <family val="2"/>
        <charset val="128"/>
      </rPr>
      <t>　【大規模輸出産地モデル形成等支援事業のうち、大規模輸出産地モデル形成等支援】</t>
    </r>
    <rPh sb="0" eb="2">
      <t>カイショク</t>
    </rPh>
    <rPh sb="2" eb="3">
      <t>トウ</t>
    </rPh>
    <rPh sb="3" eb="5">
      <t>ジッシ</t>
    </rPh>
    <rPh sb="5" eb="6">
      <t>シャ</t>
    </rPh>
    <rPh sb="6" eb="7">
      <t>ベツ</t>
    </rPh>
    <rPh sb="8" eb="10">
      <t>ヘンコウ</t>
    </rPh>
    <rPh sb="11" eb="13">
      <t>ケイカク</t>
    </rPh>
    <rPh sb="13" eb="14">
      <t>ショ</t>
    </rPh>
    <rPh sb="15" eb="19">
      <t>カクテイホウコク</t>
    </rPh>
    <rPh sb="21" eb="23">
      <t>カジュ</t>
    </rPh>
    <rPh sb="27" eb="49">
      <t>ダイキボ</t>
    </rPh>
    <phoneticPr fontId="17"/>
  </si>
  <si>
    <t>果樹生産者グループ名</t>
    <rPh sb="0" eb="5">
      <t>カジュセイサンシャ</t>
    </rPh>
    <rPh sb="9" eb="10">
      <t>メイ</t>
    </rPh>
    <phoneticPr fontId="17"/>
  </si>
  <si>
    <t>Ⅰ　農業者（支援対象者）の概要</t>
    <rPh sb="2" eb="5">
      <t>ノウギョウシャ</t>
    </rPh>
    <rPh sb="6" eb="11">
      <t>シエンタイショウシャ</t>
    </rPh>
    <rPh sb="13" eb="15">
      <t>ガイヨウ</t>
    </rPh>
    <phoneticPr fontId="17"/>
  </si>
  <si>
    <t>農業者（支援対象者）氏名</t>
    <rPh sb="0" eb="3">
      <t>ノウギョウシャ</t>
    </rPh>
    <rPh sb="4" eb="9">
      <t>シエンタイショウシャ</t>
    </rPh>
    <rPh sb="10" eb="12">
      <t>シメイ</t>
    </rPh>
    <phoneticPr fontId="17"/>
  </si>
  <si>
    <t>農業者（支援対象者）住所</t>
    <rPh sb="0" eb="3">
      <t>ノウギョウシャ</t>
    </rPh>
    <rPh sb="4" eb="9">
      <t>シエンタイショウシャ</t>
    </rPh>
    <rPh sb="10" eb="12">
      <t>ジュウショ</t>
    </rPh>
    <phoneticPr fontId="17"/>
  </si>
  <si>
    <t>果樹未収益期間支援事業対象者
支援事業申告（確定報告）欄</t>
    <rPh sb="0" eb="2">
      <t>カジュ</t>
    </rPh>
    <rPh sb="2" eb="5">
      <t>ミシュウエキ</t>
    </rPh>
    <rPh sb="5" eb="7">
      <t>キカン</t>
    </rPh>
    <rPh sb="7" eb="9">
      <t>シエン</t>
    </rPh>
    <rPh sb="9" eb="11">
      <t>ジギョウ</t>
    </rPh>
    <rPh sb="11" eb="14">
      <t>タイショウシャ</t>
    </rPh>
    <rPh sb="15" eb="17">
      <t>シエン</t>
    </rPh>
    <rPh sb="17" eb="19">
      <t>ジギョウ</t>
    </rPh>
    <rPh sb="19" eb="21">
      <t>シンコク</t>
    </rPh>
    <rPh sb="22" eb="24">
      <t>カクテイ</t>
    </rPh>
    <rPh sb="24" eb="26">
      <t>ホウコク</t>
    </rPh>
    <rPh sb="27" eb="28">
      <t>ラン</t>
    </rPh>
    <phoneticPr fontId="17"/>
  </si>
  <si>
    <t>消費税の取扱い</t>
    <rPh sb="0" eb="3">
      <t>ショウヒゼイ</t>
    </rPh>
    <rPh sb="4" eb="6">
      <t>トリアツカ</t>
    </rPh>
    <phoneticPr fontId="17"/>
  </si>
  <si>
    <t>免税事業者 　・　 課税事業者　　・ 　課税事業者
　　　　　　   　　　　(一般課税）    　　(簡易課税）</t>
    <rPh sb="0" eb="2">
      <t>メンゼイ</t>
    </rPh>
    <rPh sb="2" eb="4">
      <t>ジギョウ</t>
    </rPh>
    <rPh sb="11" eb="13">
      <t>カゼイ</t>
    </rPh>
    <rPh sb="21" eb="23">
      <t>カゼイ</t>
    </rPh>
    <rPh sb="23" eb="26">
      <t>ジギョウシャ</t>
    </rPh>
    <rPh sb="41" eb="43">
      <t>イッパン</t>
    </rPh>
    <rPh sb="43" eb="45">
      <t>カゼイ</t>
    </rPh>
    <rPh sb="53" eb="55">
      <t>カンイ</t>
    </rPh>
    <rPh sb="55" eb="57">
      <t>カゼイ</t>
    </rPh>
    <phoneticPr fontId="17"/>
  </si>
  <si>
    <t>１　「果樹未収益期間支援事業対象者申告（確定報告）欄」については、事業に参画した農業者が、下記Ⅱの表にあるとおり改植（移動改植を含み、補植改植を含まない。）、新植を実施する（した）場合において、当該改植等の合計面積がおおむね２アール以上あることから果樹未収益期間支援事業を申請する（確定報告する）場合には、「○」を記入すること。</t>
    <rPh sb="17" eb="19">
      <t>シンコク</t>
    </rPh>
    <rPh sb="33" eb="35">
      <t>ジギョウ</t>
    </rPh>
    <rPh sb="36" eb="38">
      <t>サンカク</t>
    </rPh>
    <rPh sb="40" eb="43">
      <t>ノウギョウシャ</t>
    </rPh>
    <rPh sb="45" eb="47">
      <t>カキ</t>
    </rPh>
    <rPh sb="49" eb="50">
      <t>ヒョウ</t>
    </rPh>
    <rPh sb="56" eb="58">
      <t>カイショク</t>
    </rPh>
    <rPh sb="59" eb="61">
      <t>イドウ</t>
    </rPh>
    <rPh sb="61" eb="63">
      <t>カイショク</t>
    </rPh>
    <rPh sb="64" eb="65">
      <t>フク</t>
    </rPh>
    <rPh sb="67" eb="69">
      <t>ホショク</t>
    </rPh>
    <rPh sb="69" eb="71">
      <t>カイショク</t>
    </rPh>
    <rPh sb="72" eb="73">
      <t>フク</t>
    </rPh>
    <rPh sb="79" eb="81">
      <t>シンショク</t>
    </rPh>
    <rPh sb="82" eb="84">
      <t>ジッシ</t>
    </rPh>
    <rPh sb="90" eb="92">
      <t>バアイ</t>
    </rPh>
    <rPh sb="97" eb="99">
      <t>トウガイ</t>
    </rPh>
    <rPh sb="99" eb="101">
      <t>カイショク</t>
    </rPh>
    <rPh sb="101" eb="102">
      <t>トウ</t>
    </rPh>
    <rPh sb="103" eb="105">
      <t>ゴウケイ</t>
    </rPh>
    <rPh sb="105" eb="107">
      <t>メンセキ</t>
    </rPh>
    <rPh sb="116" eb="118">
      <t>イジョウ</t>
    </rPh>
    <rPh sb="124" eb="126">
      <t>カジュ</t>
    </rPh>
    <rPh sb="126" eb="129">
      <t>ミシュウエキ</t>
    </rPh>
    <rPh sb="129" eb="133">
      <t>キカンシエン</t>
    </rPh>
    <rPh sb="133" eb="135">
      <t>ジギョウ</t>
    </rPh>
    <rPh sb="136" eb="138">
      <t>シンセイ</t>
    </rPh>
    <rPh sb="141" eb="143">
      <t>カクテイ</t>
    </rPh>
    <rPh sb="143" eb="145">
      <t>ホウコク</t>
    </rPh>
    <rPh sb="148" eb="150">
      <t>バアイ</t>
    </rPh>
    <rPh sb="157" eb="159">
      <t>キニュウ</t>
    </rPh>
    <phoneticPr fontId="17"/>
  </si>
  <si>
    <t>２　「消費税の取扱い」の欄については、当該農業者について、該当する区分を○で囲むこと。課税事業者(一般課税)の場合、仕入れに係る消費税相当額を控除して補助金額を算出すること。Ⅱの表への記入については、同表の注7を参照のこと。</t>
    <rPh sb="3" eb="6">
      <t>ショウヒゼイ</t>
    </rPh>
    <rPh sb="7" eb="9">
      <t>トリアツカ</t>
    </rPh>
    <rPh sb="12" eb="13">
      <t>ラン</t>
    </rPh>
    <rPh sb="19" eb="21">
      <t>トウガイ</t>
    </rPh>
    <rPh sb="21" eb="24">
      <t>ノウギョウシャ</t>
    </rPh>
    <rPh sb="29" eb="31">
      <t>ガイトウ</t>
    </rPh>
    <rPh sb="33" eb="35">
      <t>クブン</t>
    </rPh>
    <rPh sb="38" eb="39">
      <t>カコ</t>
    </rPh>
    <rPh sb="43" eb="45">
      <t>カゼイ</t>
    </rPh>
    <rPh sb="45" eb="48">
      <t>ジギョウシャ</t>
    </rPh>
    <rPh sb="49" eb="51">
      <t>イッパン</t>
    </rPh>
    <rPh sb="51" eb="53">
      <t>カゼイ</t>
    </rPh>
    <rPh sb="55" eb="57">
      <t>バアイ</t>
    </rPh>
    <rPh sb="58" eb="60">
      <t>シイ</t>
    </rPh>
    <rPh sb="62" eb="63">
      <t>カカ</t>
    </rPh>
    <rPh sb="64" eb="67">
      <t>ショウヒゼイ</t>
    </rPh>
    <rPh sb="67" eb="69">
      <t>ソウトウ</t>
    </rPh>
    <rPh sb="69" eb="70">
      <t>ガク</t>
    </rPh>
    <rPh sb="71" eb="73">
      <t>コウジョ</t>
    </rPh>
    <rPh sb="75" eb="77">
      <t>ホジョ</t>
    </rPh>
    <rPh sb="77" eb="79">
      <t>キンガク</t>
    </rPh>
    <rPh sb="80" eb="82">
      <t>サンシュツ</t>
    </rPh>
    <rPh sb="89" eb="90">
      <t>ヒョウ</t>
    </rPh>
    <rPh sb="92" eb="94">
      <t>キニュウ</t>
    </rPh>
    <rPh sb="100" eb="102">
      <t>ドウヒョウ</t>
    </rPh>
    <rPh sb="103" eb="104">
      <t>チュウ</t>
    </rPh>
    <rPh sb="106" eb="108">
      <t>サンショウ</t>
    </rPh>
    <phoneticPr fontId="17"/>
  </si>
  <si>
    <t>Ⅱ　改植事業の事業計画（実績）</t>
    <rPh sb="2" eb="4">
      <t>カイショク</t>
    </rPh>
    <rPh sb="4" eb="6">
      <t>ジギョウ</t>
    </rPh>
    <rPh sb="7" eb="9">
      <t>ジギョウ</t>
    </rPh>
    <rPh sb="9" eb="11">
      <t>ケイカク</t>
    </rPh>
    <rPh sb="12" eb="14">
      <t>ジッセキ</t>
    </rPh>
    <phoneticPr fontId="17"/>
  </si>
  <si>
    <t>園地
番号</t>
    <rPh sb="0" eb="2">
      <t>エンチ</t>
    </rPh>
    <rPh sb="3" eb="5">
      <t>バンゴウ</t>
    </rPh>
    <phoneticPr fontId="17"/>
  </si>
  <si>
    <t>園地の
所在地</t>
    <rPh sb="0" eb="2">
      <t>エンチ</t>
    </rPh>
    <rPh sb="4" eb="7">
      <t>ショザイチ</t>
    </rPh>
    <phoneticPr fontId="17"/>
  </si>
  <si>
    <r>
      <t>転換元（現況）</t>
    </r>
    <r>
      <rPr>
        <vertAlign val="superscript"/>
        <sz val="14"/>
        <rFont val="ＭＳ Ｐゴシック"/>
        <family val="3"/>
        <charset val="128"/>
      </rPr>
      <t>(注)１</t>
    </r>
    <rPh sb="0" eb="2">
      <t>テンカン</t>
    </rPh>
    <rPh sb="2" eb="3">
      <t>モト</t>
    </rPh>
    <rPh sb="4" eb="6">
      <t>ゲンキョウ</t>
    </rPh>
    <phoneticPr fontId="17"/>
  </si>
  <si>
    <r>
      <t>転換先</t>
    </r>
    <r>
      <rPr>
        <vertAlign val="superscript"/>
        <sz val="18"/>
        <rFont val="ＭＳ Ｐゴシック"/>
        <family val="3"/>
        <charset val="128"/>
      </rPr>
      <t>(注)１</t>
    </r>
    <rPh sb="0" eb="2">
      <t>テンカン</t>
    </rPh>
    <rPh sb="2" eb="3">
      <t>サキ</t>
    </rPh>
    <phoneticPr fontId="17"/>
  </si>
  <si>
    <t>事業内容</t>
    <rPh sb="0" eb="2">
      <t>ジギョウ</t>
    </rPh>
    <rPh sb="2" eb="4">
      <t>ナイヨウ</t>
    </rPh>
    <phoneticPr fontId="17"/>
  </si>
  <si>
    <r>
      <t>　　　　　　　</t>
    </r>
    <r>
      <rPr>
        <sz val="14"/>
        <rFont val="ＭＳ Ｐゴシック"/>
        <family val="3"/>
        <charset val="128"/>
      </rPr>
      <t xml:space="preserve">
</t>
    </r>
    <r>
      <rPr>
        <sz val="20"/>
        <rFont val="ＭＳ Ｐゴシック"/>
        <family val="3"/>
        <charset val="128"/>
      </rPr>
      <t>実施</t>
    </r>
    <r>
      <rPr>
        <sz val="18"/>
        <rFont val="ＭＳ Ｐゴシック"/>
        <family val="3"/>
        <charset val="128"/>
      </rPr>
      <t>面積
（受益面積）
A</t>
    </r>
    <rPh sb="8" eb="10">
      <t>ジッシ</t>
    </rPh>
    <rPh sb="10" eb="12">
      <t>メンセキ</t>
    </rPh>
    <rPh sb="14" eb="16">
      <t>ジュエキ</t>
    </rPh>
    <rPh sb="16" eb="18">
      <t>メンセキ</t>
    </rPh>
    <phoneticPr fontId="17"/>
  </si>
  <si>
    <r>
      <t xml:space="preserve">事業量
</t>
    </r>
    <r>
      <rPr>
        <vertAlign val="superscript"/>
        <sz val="18"/>
        <rFont val="ＭＳ Ｐゴシック"/>
        <family val="3"/>
        <charset val="128"/>
      </rPr>
      <t>(注)４</t>
    </r>
    <rPh sb="0" eb="3">
      <t>ジギョウリョウ</t>
    </rPh>
    <phoneticPr fontId="17"/>
  </si>
  <si>
    <r>
      <t>事業費</t>
    </r>
    <r>
      <rPr>
        <sz val="14"/>
        <rFont val="ＭＳ Ｐゴシック"/>
        <family val="3"/>
        <charset val="128"/>
      </rPr>
      <t>（注）5</t>
    </r>
    <rPh sb="0" eb="3">
      <t>ジギョウヒ</t>
    </rPh>
    <rPh sb="4" eb="5">
      <t>チュウ</t>
    </rPh>
    <phoneticPr fontId="17"/>
  </si>
  <si>
    <t>定額事業の
補助単価
B</t>
    <rPh sb="0" eb="2">
      <t>テイガク</t>
    </rPh>
    <rPh sb="2" eb="4">
      <t>ジギョウ</t>
    </rPh>
    <rPh sb="6" eb="8">
      <t>ホジョ</t>
    </rPh>
    <rPh sb="8" eb="10">
      <t>タンカ</t>
    </rPh>
    <phoneticPr fontId="17"/>
  </si>
  <si>
    <t>補助金
A×B</t>
    <rPh sb="0" eb="3">
      <t>ホジョキン</t>
    </rPh>
    <phoneticPr fontId="17"/>
  </si>
  <si>
    <t>事業
着工
（予定）
年月日</t>
    <rPh sb="0" eb="2">
      <t>ジギョウ</t>
    </rPh>
    <rPh sb="3" eb="5">
      <t>チャッコウ</t>
    </rPh>
    <rPh sb="7" eb="9">
      <t>ヨテイ</t>
    </rPh>
    <rPh sb="11" eb="13">
      <t>ネンゲツ</t>
    </rPh>
    <rPh sb="13" eb="14">
      <t>ヒ</t>
    </rPh>
    <phoneticPr fontId="17"/>
  </si>
  <si>
    <t>事業
完了
（予定）
年月日</t>
    <rPh sb="0" eb="2">
      <t>ジギョウ</t>
    </rPh>
    <rPh sb="3" eb="5">
      <t>カンリョウ</t>
    </rPh>
    <rPh sb="7" eb="9">
      <t>ヨテイ</t>
    </rPh>
    <rPh sb="11" eb="13">
      <t>ネンゲツ</t>
    </rPh>
    <rPh sb="13" eb="14">
      <t>ヒ</t>
    </rPh>
    <phoneticPr fontId="17"/>
  </si>
  <si>
    <r>
      <t xml:space="preserve">備　考
</t>
    </r>
    <r>
      <rPr>
        <sz val="14"/>
        <rFont val="ＭＳ Ｐゴシック"/>
        <family val="3"/>
        <charset val="128"/>
      </rPr>
      <t>(注)７</t>
    </r>
    <rPh sb="0" eb="1">
      <t>ビ</t>
    </rPh>
    <rPh sb="2" eb="3">
      <t>コウ</t>
    </rPh>
    <phoneticPr fontId="17"/>
  </si>
  <si>
    <t>(</t>
    <phoneticPr fontId="17"/>
  </si>
  <si>
    <t>品種名</t>
    <rPh sb="0" eb="2">
      <t>ヒンシュ</t>
    </rPh>
    <rPh sb="2" eb="3">
      <t>メイ</t>
    </rPh>
    <phoneticPr fontId="17"/>
  </si>
  <si>
    <t>)</t>
    <phoneticPr fontId="17"/>
  </si>
  <si>
    <t>品目　(注)２</t>
    <rPh sb="0" eb="2">
      <t>ヒンモク</t>
    </rPh>
    <phoneticPr fontId="17"/>
  </si>
  <si>
    <t>品種名</t>
    <rPh sb="0" eb="3">
      <t>ヒンシュメイ</t>
    </rPh>
    <phoneticPr fontId="17"/>
  </si>
  <si>
    <t>本数</t>
    <rPh sb="0" eb="2">
      <t>ホンスウ</t>
    </rPh>
    <phoneticPr fontId="17"/>
  </si>
  <si>
    <t>植栽密度</t>
    <rPh sb="0" eb="4">
      <t>ショクサイミツド</t>
    </rPh>
    <phoneticPr fontId="17"/>
  </si>
  <si>
    <t>優良品目・品種
への転換等</t>
    <rPh sb="0" eb="2">
      <t>ユウリョウ</t>
    </rPh>
    <rPh sb="2" eb="4">
      <t>ヒンモク</t>
    </rPh>
    <rPh sb="5" eb="7">
      <t>ヒンシュ</t>
    </rPh>
    <rPh sb="10" eb="12">
      <t>テンカン</t>
    </rPh>
    <rPh sb="12" eb="13">
      <t>トウ</t>
    </rPh>
    <phoneticPr fontId="17"/>
  </si>
  <si>
    <t>（</t>
    <phoneticPr fontId="17"/>
  </si>
  <si>
    <t>）</t>
    <phoneticPr fontId="17"/>
  </si>
  <si>
    <t>㎡</t>
    <phoneticPr fontId="17"/>
  </si>
  <si>
    <t>円</t>
    <rPh sb="0" eb="1">
      <t>エン</t>
    </rPh>
    <phoneticPr fontId="17"/>
  </si>
  <si>
    <t>円/㎡</t>
    <rPh sb="0" eb="1">
      <t>エン</t>
    </rPh>
    <phoneticPr fontId="17"/>
  </si>
  <si>
    <r>
      <t>果樹未収益期間支援事業対象の改植、
新植</t>
    </r>
    <r>
      <rPr>
        <vertAlign val="superscript"/>
        <sz val="18"/>
        <rFont val="ＭＳ Ｐゴシック"/>
        <family val="3"/>
        <charset val="128"/>
      </rPr>
      <t>(注)６</t>
    </r>
    <rPh sb="0" eb="2">
      <t>カジュ</t>
    </rPh>
    <rPh sb="2" eb="5">
      <t>ミシュウエキ</t>
    </rPh>
    <rPh sb="5" eb="7">
      <t>キカン</t>
    </rPh>
    <rPh sb="7" eb="9">
      <t>シエン</t>
    </rPh>
    <rPh sb="9" eb="11">
      <t>ジギョウ</t>
    </rPh>
    <rPh sb="11" eb="13">
      <t>タイショウ</t>
    </rPh>
    <rPh sb="14" eb="15">
      <t>オサム</t>
    </rPh>
    <rPh sb="15" eb="16">
      <t>ショク</t>
    </rPh>
    <rPh sb="18" eb="20">
      <t>シンショク</t>
    </rPh>
    <phoneticPr fontId="17"/>
  </si>
  <si>
    <t>小　　　　　　　　　　　　　　　　　　　　　　　　　　　　　　　計</t>
    <rPh sb="0" eb="1">
      <t>ショウ</t>
    </rPh>
    <rPh sb="32" eb="33">
      <t>ケイ</t>
    </rPh>
    <phoneticPr fontId="17"/>
  </si>
  <si>
    <t>合　　　　　　　　　　　　　　　　　　計</t>
    <rPh sb="0" eb="1">
      <t>ゴウ</t>
    </rPh>
    <rPh sb="19" eb="20">
      <t>ケイ</t>
    </rPh>
    <phoneticPr fontId="17"/>
  </si>
  <si>
    <r>
      <t>園地数　</t>
    </r>
    <r>
      <rPr>
        <sz val="14"/>
        <rFont val="ＭＳ Ｐゴシック"/>
        <family val="3"/>
        <charset val="128"/>
      </rPr>
      <t>(注)3</t>
    </r>
    <rPh sb="0" eb="2">
      <t>エンチ</t>
    </rPh>
    <rPh sb="2" eb="3">
      <t>スウ</t>
    </rPh>
    <phoneticPr fontId="17"/>
  </si>
  <si>
    <t>実施面積
（受益面積）</t>
    <rPh sb="0" eb="2">
      <t>ジッシ</t>
    </rPh>
    <rPh sb="2" eb="4">
      <t>メンセキ</t>
    </rPh>
    <rPh sb="6" eb="8">
      <t>ジュエキ</t>
    </rPh>
    <rPh sb="8" eb="10">
      <t>メンセキ</t>
    </rPh>
    <phoneticPr fontId="17"/>
  </si>
  <si>
    <t>①定額事業の事業費
（単価×面積
を記入）</t>
    <rPh sb="1" eb="3">
      <t>テイガク</t>
    </rPh>
    <rPh sb="3" eb="5">
      <t>ジギョウ</t>
    </rPh>
    <rPh sb="6" eb="8">
      <t>ジギョウ</t>
    </rPh>
    <rPh sb="8" eb="9">
      <t>ヒ</t>
    </rPh>
    <rPh sb="11" eb="13">
      <t>タンカ</t>
    </rPh>
    <rPh sb="14" eb="16">
      <t>メンセキ</t>
    </rPh>
    <rPh sb="18" eb="20">
      <t>キニュウ</t>
    </rPh>
    <phoneticPr fontId="17"/>
  </si>
  <si>
    <t>補助金</t>
    <rPh sb="0" eb="3">
      <t>ホジョキン</t>
    </rPh>
    <phoneticPr fontId="17"/>
  </si>
  <si>
    <t>（ 改植 ）</t>
    <rPh sb="2" eb="4">
      <t>カイショク</t>
    </rPh>
    <phoneticPr fontId="17"/>
  </si>
  <si>
    <t>［</t>
    <phoneticPr fontId="17"/>
  </si>
  <si>
    <t>園地</t>
  </si>
  <si>
    <t>］</t>
    <phoneticPr fontId="17"/>
  </si>
  <si>
    <t>（ 新植 ）</t>
    <rPh sb="2" eb="4">
      <t>シンショク</t>
    </rPh>
    <phoneticPr fontId="17"/>
  </si>
  <si>
    <t>果樹未収益期間支援事業対象の改植、新植</t>
    <rPh sb="0" eb="2">
      <t>カジュ</t>
    </rPh>
    <rPh sb="2" eb="5">
      <t>ミシュウエキ</t>
    </rPh>
    <rPh sb="5" eb="7">
      <t>キカン</t>
    </rPh>
    <rPh sb="7" eb="9">
      <t>シエン</t>
    </rPh>
    <rPh sb="9" eb="11">
      <t>ジギョウ</t>
    </rPh>
    <rPh sb="11" eb="13">
      <t>タイショウ</t>
    </rPh>
    <rPh sb="14" eb="15">
      <t>オサム</t>
    </rPh>
    <rPh sb="15" eb="16">
      <t>ショク</t>
    </rPh>
    <rPh sb="17" eb="19">
      <t>シンショク</t>
    </rPh>
    <phoneticPr fontId="17"/>
  </si>
  <si>
    <t>合　　　計</t>
    <rPh sb="0" eb="1">
      <t>ゴウ</t>
    </rPh>
    <rPh sb="4" eb="5">
      <t>ケイ</t>
    </rPh>
    <phoneticPr fontId="17"/>
  </si>
  <si>
    <t>(注)</t>
    <rPh sb="1" eb="2">
      <t>チュウ</t>
    </rPh>
    <phoneticPr fontId="17"/>
  </si>
  <si>
    <t xml:space="preserve">    「転換元（現況）」、「転換先」、の欄については、優良品目・品種への転換を実施する場合には、「転換元（現況）」、「転換先」の欄にそれぞれの品目及び品種を記入すること。なお、省力樹形に該当する場合は「省力樹形」とあわせて記入すること。
</t>
    <rPh sb="5" eb="7">
      <t>テンカン</t>
    </rPh>
    <rPh sb="7" eb="8">
      <t>モト</t>
    </rPh>
    <rPh sb="9" eb="11">
      <t>ゲンキョウ</t>
    </rPh>
    <rPh sb="15" eb="17">
      <t>テンカン</t>
    </rPh>
    <rPh sb="17" eb="18">
      <t>サキ</t>
    </rPh>
    <rPh sb="21" eb="22">
      <t>ラン</t>
    </rPh>
    <rPh sb="28" eb="30">
      <t>ユウリョウ</t>
    </rPh>
    <rPh sb="30" eb="32">
      <t>ヒンモク</t>
    </rPh>
    <rPh sb="33" eb="35">
      <t>ヒンシュ</t>
    </rPh>
    <rPh sb="37" eb="39">
      <t>テンカン</t>
    </rPh>
    <rPh sb="50" eb="52">
      <t>テンカン</t>
    </rPh>
    <rPh sb="52" eb="53">
      <t>モト</t>
    </rPh>
    <rPh sb="54" eb="56">
      <t>ゲンキョウ</t>
    </rPh>
    <rPh sb="60" eb="62">
      <t>テンカン</t>
    </rPh>
    <rPh sb="62" eb="63">
      <t>サキ</t>
    </rPh>
    <rPh sb="65" eb="66">
      <t>ラン</t>
    </rPh>
    <rPh sb="72" eb="74">
      <t>ヒンモク</t>
    </rPh>
    <rPh sb="74" eb="75">
      <t>オヨ</t>
    </rPh>
    <rPh sb="76" eb="78">
      <t>ヒンシュ</t>
    </rPh>
    <rPh sb="79" eb="81">
      <t>キニュウ</t>
    </rPh>
    <rPh sb="89" eb="91">
      <t>ショウリョク</t>
    </rPh>
    <rPh sb="91" eb="93">
      <t>ジュケイ</t>
    </rPh>
    <rPh sb="94" eb="96">
      <t>ガイトウ</t>
    </rPh>
    <rPh sb="98" eb="100">
      <t>バアイ</t>
    </rPh>
    <rPh sb="102" eb="104">
      <t>ショウリョク</t>
    </rPh>
    <rPh sb="104" eb="106">
      <t>ジュケイ</t>
    </rPh>
    <rPh sb="112" eb="114">
      <t>キニュウ</t>
    </rPh>
    <phoneticPr fontId="17"/>
  </si>
  <si>
    <t xml:space="preserve">   なお、品目を記入する場合、うんしゅうみかんでは、極早生、早生、普通、根域制限栽培のいずれかを、りんごでは、普通栽培、わい化栽培、新わい化栽培、超高密植栽培、朝日ロンバス方式、Ｖ字ジョイント栽培のいずれかを、ぶどうでは、普通栽培、垣根栽培、根域制限栽培のいずれかを、かきでは普通栽培、ジョイント栽培、Ｖ字ジョイント栽培のいずれかを記入すること。</t>
    <phoneticPr fontId="17"/>
  </si>
  <si>
    <t>　また、同一農業者において、転換元の品種と同一の品種を他の園地に植栽（改植）することは、同一品種への改植と見なされることからこれも補助対象外となることに留意すること。</t>
    <phoneticPr fontId="2"/>
  </si>
  <si>
    <t xml:space="preserve">    「園地数」の欄の［　］書には、本事業により整備する（した）園地数を記入すること。</t>
    <rPh sb="5" eb="7">
      <t>エンチ</t>
    </rPh>
    <rPh sb="7" eb="8">
      <t>スウ</t>
    </rPh>
    <rPh sb="10" eb="11">
      <t>ラン</t>
    </rPh>
    <rPh sb="15" eb="16">
      <t>カ</t>
    </rPh>
    <rPh sb="19" eb="22">
      <t>ホンジギョウ</t>
    </rPh>
    <rPh sb="25" eb="27">
      <t>セイビ</t>
    </rPh>
    <rPh sb="33" eb="35">
      <t>エンチ</t>
    </rPh>
    <rPh sb="35" eb="36">
      <t>スウ</t>
    </rPh>
    <rPh sb="37" eb="39">
      <t>キニュウ</t>
    </rPh>
    <phoneticPr fontId="17"/>
  </si>
  <si>
    <t>　 「事業量」の欄については、優良品目・品種への転換（改植・新植）を実施する場合は、植栽する苗木の本数及び植栽密度（本／10a）を記入するなど、事業内容に応じた事業量を記入すること。また、単純な更新については補助対象外であることに留意すること。
　なお、植栽密度については、植栽密度の設定表における植栽密度の下限（本／10a）に留意すること。</t>
    <rPh sb="3" eb="6">
      <t>ジギョウリョウ</t>
    </rPh>
    <rPh sb="8" eb="9">
      <t>ラン</t>
    </rPh>
    <rPh sb="15" eb="17">
      <t>ユウリョウ</t>
    </rPh>
    <rPh sb="17" eb="19">
      <t>ヒンモク</t>
    </rPh>
    <rPh sb="20" eb="22">
      <t>ヒンシュ</t>
    </rPh>
    <rPh sb="24" eb="26">
      <t>テンカン</t>
    </rPh>
    <rPh sb="27" eb="29">
      <t>カイショク</t>
    </rPh>
    <rPh sb="30" eb="32">
      <t>シンショク</t>
    </rPh>
    <rPh sb="34" eb="36">
      <t>ジッシ</t>
    </rPh>
    <rPh sb="38" eb="40">
      <t>バアイ</t>
    </rPh>
    <rPh sb="42" eb="44">
      <t>ショクサイ</t>
    </rPh>
    <rPh sb="46" eb="48">
      <t>ナエギ</t>
    </rPh>
    <rPh sb="49" eb="51">
      <t>ホンスウ</t>
    </rPh>
    <rPh sb="51" eb="52">
      <t>オヨ</t>
    </rPh>
    <rPh sb="53" eb="55">
      <t>ショクサイ</t>
    </rPh>
    <rPh sb="55" eb="57">
      <t>ミツド</t>
    </rPh>
    <rPh sb="58" eb="59">
      <t>ホン</t>
    </rPh>
    <rPh sb="94" eb="96">
      <t>タンジュン</t>
    </rPh>
    <rPh sb="104" eb="106">
      <t>ホジョ</t>
    </rPh>
    <rPh sb="106" eb="109">
      <t>タイショウガイ</t>
    </rPh>
    <rPh sb="115" eb="117">
      <t>リュウイ</t>
    </rPh>
    <rPh sb="127" eb="129">
      <t>ショクサイ</t>
    </rPh>
    <rPh sb="129" eb="131">
      <t>ミツド</t>
    </rPh>
    <rPh sb="137" eb="139">
      <t>ショクサイ</t>
    </rPh>
    <rPh sb="139" eb="141">
      <t>ミツド</t>
    </rPh>
    <rPh sb="142" eb="144">
      <t>セッテイ</t>
    </rPh>
    <rPh sb="149" eb="151">
      <t>ショクサイ</t>
    </rPh>
    <rPh sb="151" eb="153">
      <t>ミツド</t>
    </rPh>
    <rPh sb="154" eb="156">
      <t>カゲン</t>
    </rPh>
    <rPh sb="157" eb="158">
      <t>ホン</t>
    </rPh>
    <rPh sb="164" eb="166">
      <t>リュウイ</t>
    </rPh>
    <phoneticPr fontId="17"/>
  </si>
  <si>
    <t xml:space="preserve">   事業費については、仕入れに係る消費税がある場合には、同税額込み（除税額込み）の事業費を記入すること。</t>
    <rPh sb="3" eb="6">
      <t>ジギョウヒ</t>
    </rPh>
    <rPh sb="12" eb="14">
      <t>シイ</t>
    </rPh>
    <rPh sb="16" eb="17">
      <t>カカ</t>
    </rPh>
    <rPh sb="18" eb="21">
      <t>ショウヒゼイ</t>
    </rPh>
    <rPh sb="24" eb="26">
      <t>バアイ</t>
    </rPh>
    <rPh sb="29" eb="30">
      <t>ドウ</t>
    </rPh>
    <rPh sb="30" eb="32">
      <t>ゼイガク</t>
    </rPh>
    <rPh sb="32" eb="33">
      <t>コ</t>
    </rPh>
    <rPh sb="35" eb="37">
      <t>ジョゼイ</t>
    </rPh>
    <rPh sb="37" eb="38">
      <t>ガク</t>
    </rPh>
    <rPh sb="38" eb="39">
      <t>コ</t>
    </rPh>
    <rPh sb="42" eb="45">
      <t>ジギョウヒ</t>
    </rPh>
    <rPh sb="46" eb="48">
      <t>キニュウ</t>
    </rPh>
    <phoneticPr fontId="17"/>
  </si>
  <si>
    <t xml:space="preserve">  　「果樹未収益期間支援事業の対象となる改植、新植」の「実施面積（受益面積）」の欄には、同一年度内に完了する改植（移動改植を含み、補植改植を含まない。）、新植の面積がおおむね２アール以上の場合に記入すること。
  「事業費」の欄については、実施面積（受益面積）に４年間×助成単価55円/㎡を乗じて得た額を記入すること。　</t>
    <rPh sb="4" eb="6">
      <t>カジュ</t>
    </rPh>
    <rPh sb="6" eb="9">
      <t>ミシュウエキ</t>
    </rPh>
    <rPh sb="9" eb="11">
      <t>キカン</t>
    </rPh>
    <rPh sb="13" eb="15">
      <t>ジギョウ</t>
    </rPh>
    <rPh sb="16" eb="18">
      <t>タイショウ</t>
    </rPh>
    <rPh sb="21" eb="22">
      <t>カイ</t>
    </rPh>
    <rPh sb="22" eb="23">
      <t>ショク</t>
    </rPh>
    <rPh sb="24" eb="26">
      <t>シンショク</t>
    </rPh>
    <rPh sb="29" eb="31">
      <t>ジッシ</t>
    </rPh>
    <rPh sb="31" eb="33">
      <t>メンセキ</t>
    </rPh>
    <rPh sb="34" eb="36">
      <t>ジュエキ</t>
    </rPh>
    <rPh sb="36" eb="38">
      <t>メンセキ</t>
    </rPh>
    <rPh sb="41" eb="42">
      <t>ラン</t>
    </rPh>
    <rPh sb="45" eb="47">
      <t>ドウイツ</t>
    </rPh>
    <rPh sb="47" eb="50">
      <t>ネンドナイ</t>
    </rPh>
    <rPh sb="51" eb="53">
      <t>カンリョウ</t>
    </rPh>
    <rPh sb="55" eb="56">
      <t>オサム</t>
    </rPh>
    <rPh sb="56" eb="57">
      <t>ウ</t>
    </rPh>
    <rPh sb="66" eb="68">
      <t>ホショク</t>
    </rPh>
    <rPh sb="68" eb="70">
      <t>カイショク</t>
    </rPh>
    <rPh sb="71" eb="72">
      <t>フク</t>
    </rPh>
    <rPh sb="78" eb="80">
      <t>シンショク</t>
    </rPh>
    <rPh sb="81" eb="83">
      <t>メンセキ</t>
    </rPh>
    <rPh sb="92" eb="94">
      <t>イジョウ</t>
    </rPh>
    <rPh sb="95" eb="97">
      <t>バアイ</t>
    </rPh>
    <rPh sb="98" eb="100">
      <t>キニュウ</t>
    </rPh>
    <rPh sb="109" eb="112">
      <t>ジギョウヒ</t>
    </rPh>
    <rPh sb="114" eb="115">
      <t>ラン</t>
    </rPh>
    <rPh sb="121" eb="123">
      <t>ジッシ</t>
    </rPh>
    <rPh sb="123" eb="125">
      <t>メンセキ</t>
    </rPh>
    <rPh sb="126" eb="128">
      <t>ジュエキ</t>
    </rPh>
    <rPh sb="128" eb="130">
      <t>メンセキ</t>
    </rPh>
    <rPh sb="133" eb="135">
      <t>ネンカン</t>
    </rPh>
    <rPh sb="138" eb="140">
      <t>タンカ</t>
    </rPh>
    <rPh sb="142" eb="143">
      <t>エン</t>
    </rPh>
    <rPh sb="146" eb="147">
      <t>ジョウ</t>
    </rPh>
    <rPh sb="149" eb="150">
      <t>エ</t>
    </rPh>
    <rPh sb="151" eb="152">
      <t>ガク</t>
    </rPh>
    <rPh sb="153" eb="155">
      <t>キニュウ</t>
    </rPh>
    <phoneticPr fontId="17"/>
  </si>
  <si>
    <t xml:space="preserve"> 「備考」欄には、
   仕入れに係る消費税等相当額を減額した場合（課税業者（一般）の場合）には「除税額○○円　うち補助金○○円」を、同税額がない場合には「該当なし」と、同税額が明らかでない場合には「含税額」とそれぞれ記入するとともに、同税額を減額した場合には小計及び合計の欄の備考の欄に合計額（「除税額○○円　うち補助金○○円」）を記入すること。</t>
    <rPh sb="34" eb="36">
      <t>カゼイ</t>
    </rPh>
    <rPh sb="36" eb="38">
      <t>ギョウシャ</t>
    </rPh>
    <rPh sb="39" eb="41">
      <t>イッパン</t>
    </rPh>
    <rPh sb="43" eb="45">
      <t>バアイ</t>
    </rPh>
    <phoneticPr fontId="17"/>
  </si>
  <si>
    <t xml:space="preserve">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こと。</t>
    <rPh sb="2" eb="4">
      <t>ケイカク</t>
    </rPh>
    <rPh sb="5" eb="7">
      <t>ヘンコウ</t>
    </rPh>
    <rPh sb="9" eb="11">
      <t>バアイ</t>
    </rPh>
    <rPh sb="11" eb="12">
      <t>マタ</t>
    </rPh>
    <rPh sb="13" eb="15">
      <t>ケイカク</t>
    </rPh>
    <rPh sb="16" eb="18">
      <t>ジッセキ</t>
    </rPh>
    <rPh sb="19" eb="20">
      <t>コト</t>
    </rPh>
    <rPh sb="22" eb="24">
      <t>バアイ</t>
    </rPh>
    <rPh sb="25" eb="28">
      <t>ヘンコウマエ</t>
    </rPh>
    <rPh sb="29" eb="31">
      <t>ケイカク</t>
    </rPh>
    <rPh sb="33" eb="36">
      <t>ヘンコウゴ</t>
    </rPh>
    <rPh sb="37" eb="39">
      <t>ジッセキ</t>
    </rPh>
    <rPh sb="41" eb="43">
      <t>タイヒ</t>
    </rPh>
    <rPh sb="50" eb="52">
      <t>スウチ</t>
    </rPh>
    <rPh sb="53" eb="54">
      <t>コト</t>
    </rPh>
    <rPh sb="56" eb="58">
      <t>ブブン</t>
    </rPh>
    <rPh sb="64" eb="67">
      <t>ヘンコウマエ</t>
    </rPh>
    <rPh sb="68" eb="70">
      <t>ケイカク</t>
    </rPh>
    <rPh sb="72" eb="74">
      <t>カッコ</t>
    </rPh>
    <rPh sb="74" eb="75">
      <t>ガ</t>
    </rPh>
    <rPh sb="77" eb="79">
      <t>ジョウダン</t>
    </rPh>
    <rPh sb="80" eb="82">
      <t>キニュウ</t>
    </rPh>
    <rPh sb="89" eb="90">
      <t>ゴウ</t>
    </rPh>
    <rPh sb="90" eb="91">
      <t>ケイ</t>
    </rPh>
    <rPh sb="92" eb="93">
      <t>ラン</t>
    </rPh>
    <rPh sb="97" eb="100">
      <t>ヘンコウマエ</t>
    </rPh>
    <rPh sb="101" eb="103">
      <t>ケイカク</t>
    </rPh>
    <rPh sb="105" eb="107">
      <t>スウチ</t>
    </rPh>
    <rPh sb="108" eb="110">
      <t>ヘンコウ</t>
    </rPh>
    <rPh sb="110" eb="111">
      <t>ゴ</t>
    </rPh>
    <rPh sb="112" eb="114">
      <t>ジッセキ</t>
    </rPh>
    <rPh sb="116" eb="118">
      <t>スウチ</t>
    </rPh>
    <rPh sb="118" eb="119">
      <t>オヨ</t>
    </rPh>
    <rPh sb="120" eb="122">
      <t>サガク</t>
    </rPh>
    <rPh sb="127" eb="129">
      <t>サンダン</t>
    </rPh>
    <rPh sb="129" eb="130">
      <t>ガ</t>
    </rPh>
    <rPh sb="132" eb="134">
      <t>キニュウ</t>
    </rPh>
    <phoneticPr fontId="17"/>
  </si>
  <si>
    <t xml:space="preserve">   １園地で複数の事業内容を実施し、現行の様式で行が不足する場合は、必要に応じて行を追加すること。</t>
    <rPh sb="4" eb="6">
      <t>エンチ</t>
    </rPh>
    <rPh sb="7" eb="9">
      <t>フクスウ</t>
    </rPh>
    <rPh sb="10" eb="12">
      <t>ジギョウ</t>
    </rPh>
    <rPh sb="12" eb="14">
      <t>ナイヨウ</t>
    </rPh>
    <rPh sb="15" eb="17">
      <t>ジッシ</t>
    </rPh>
    <rPh sb="19" eb="21">
      <t>ゲンコウ</t>
    </rPh>
    <rPh sb="22" eb="24">
      <t>ヨウシキ</t>
    </rPh>
    <rPh sb="25" eb="26">
      <t>ギョウ</t>
    </rPh>
    <rPh sb="27" eb="29">
      <t>フソク</t>
    </rPh>
    <rPh sb="31" eb="33">
      <t>バアイ</t>
    </rPh>
    <rPh sb="35" eb="37">
      <t>ヒツヨウ</t>
    </rPh>
    <rPh sb="38" eb="39">
      <t>オウ</t>
    </rPh>
    <rPh sb="41" eb="42">
      <t>ギョウ</t>
    </rPh>
    <rPh sb="43" eb="45">
      <t>ツイカ</t>
    </rPh>
    <phoneticPr fontId="17"/>
  </si>
  <si>
    <t>Ⅲ　花粉専用樹の新植・改植事業の事業計画（実績）</t>
    <rPh sb="2" eb="4">
      <t>カフン</t>
    </rPh>
    <rPh sb="4" eb="7">
      <t>センヨウジュ</t>
    </rPh>
    <rPh sb="8" eb="10">
      <t>シンショク</t>
    </rPh>
    <rPh sb="11" eb="13">
      <t>カイショク</t>
    </rPh>
    <rPh sb="13" eb="15">
      <t>ジギョウ</t>
    </rPh>
    <phoneticPr fontId="17"/>
  </si>
  <si>
    <t>　１　花粉の供給を必要とする品種</t>
    <rPh sb="3" eb="5">
      <t>カフン</t>
    </rPh>
    <rPh sb="6" eb="8">
      <t>キョウキュウ</t>
    </rPh>
    <rPh sb="9" eb="11">
      <t>ヒツヨウ</t>
    </rPh>
    <rPh sb="14" eb="16">
      <t>ヒンシュ</t>
    </rPh>
    <phoneticPr fontId="17"/>
  </si>
  <si>
    <t>品目名</t>
    <phoneticPr fontId="17"/>
  </si>
  <si>
    <t>品種名</t>
    <phoneticPr fontId="17"/>
  </si>
  <si>
    <t>現在の栽培面積
（ａ）</t>
    <phoneticPr fontId="17"/>
  </si>
  <si>
    <t>事業実施後
５年目の新植・改植面積</t>
    <phoneticPr fontId="17"/>
  </si>
  <si>
    <t>備考</t>
    <rPh sb="0" eb="2">
      <t>ビコウ</t>
    </rPh>
    <phoneticPr fontId="17"/>
  </si>
  <si>
    <t>花粉の
目標数量（ｇ）</t>
    <phoneticPr fontId="17"/>
  </si>
  <si>
    <t>うち本事業での生産量</t>
    <phoneticPr fontId="17"/>
  </si>
  <si>
    <t>（　　年度）</t>
    <phoneticPr fontId="17"/>
  </si>
  <si>
    <t>計</t>
    <rPh sb="0" eb="1">
      <t>ケイ</t>
    </rPh>
    <phoneticPr fontId="17"/>
  </si>
  <si>
    <t>注</t>
    <rPh sb="0" eb="1">
      <t>チュウ</t>
    </rPh>
    <phoneticPr fontId="22"/>
  </si>
  <si>
    <t>現在の栽培面積の欄は、事業を実施する年度の面積を記入すること。</t>
    <phoneticPr fontId="22"/>
  </si>
  <si>
    <t>適宜、行等を追加して記入すること。</t>
  </si>
  <si>
    <t>　２　花粉の供給計画</t>
    <rPh sb="3" eb="5">
      <t>カフン</t>
    </rPh>
    <rPh sb="6" eb="8">
      <t>キョウキュウ</t>
    </rPh>
    <rPh sb="8" eb="10">
      <t>ケイカク</t>
    </rPh>
    <phoneticPr fontId="17"/>
  </si>
  <si>
    <t>ほ場の設置場所</t>
    <rPh sb="1" eb="2">
      <t>ジョウ</t>
    </rPh>
    <phoneticPr fontId="22"/>
  </si>
  <si>
    <t>ほ場面積
（ａ）</t>
    <phoneticPr fontId="17"/>
  </si>
  <si>
    <t>管理主体名</t>
    <phoneticPr fontId="17"/>
  </si>
  <si>
    <t>品種
登録
の
有無</t>
    <phoneticPr fontId="17"/>
  </si>
  <si>
    <t>花粉の生産量（ｇ）</t>
    <phoneticPr fontId="17"/>
  </si>
  <si>
    <t>事業実施後〇年目</t>
    <phoneticPr fontId="17"/>
  </si>
  <si>
    <t>事業実施後５年目</t>
    <phoneticPr fontId="17"/>
  </si>
  <si>
    <t>（　年度）</t>
    <phoneticPr fontId="17"/>
  </si>
  <si>
    <t>注１</t>
    <rPh sb="0" eb="1">
      <t>チュウ</t>
    </rPh>
    <phoneticPr fontId="17"/>
  </si>
  <si>
    <t>「設置場所」の欄は、花粉生産ほを設置する市町村名・地域名を、特定の機関の敷地内に設置する場合には機関名を記入すること。</t>
    <rPh sb="1" eb="3">
      <t>セッチ</t>
    </rPh>
    <rPh sb="3" eb="5">
      <t>バショ</t>
    </rPh>
    <rPh sb="7" eb="8">
      <t>ラン</t>
    </rPh>
    <rPh sb="10" eb="12">
      <t>カフン</t>
    </rPh>
    <rPh sb="12" eb="14">
      <t>セイサン</t>
    </rPh>
    <rPh sb="16" eb="18">
      <t>セッチ</t>
    </rPh>
    <rPh sb="20" eb="24">
      <t>シチョウソンメイ</t>
    </rPh>
    <rPh sb="25" eb="28">
      <t>チイキメイ</t>
    </rPh>
    <rPh sb="30" eb="32">
      <t>トクテイ</t>
    </rPh>
    <rPh sb="33" eb="35">
      <t>キカン</t>
    </rPh>
    <rPh sb="36" eb="39">
      <t>シキチナイ</t>
    </rPh>
    <rPh sb="40" eb="42">
      <t>セッチ</t>
    </rPh>
    <rPh sb="44" eb="46">
      <t>バアイ</t>
    </rPh>
    <rPh sb="48" eb="51">
      <t>キカンメイ</t>
    </rPh>
    <rPh sb="52" eb="54">
      <t>キニュウ</t>
    </rPh>
    <phoneticPr fontId="17"/>
  </si>
  <si>
    <t>管理主体名は、花粉生産ほに関する責任者名（又は管理する機関名）を記入すること。</t>
    <rPh sb="7" eb="9">
      <t>カフン</t>
    </rPh>
    <phoneticPr fontId="22"/>
  </si>
  <si>
    <t>生産する花粉が登録品種であれば、「品種登録の有無」の欄に「有」を記入すること 。</t>
    <rPh sb="0" eb="2">
      <t>セイサン</t>
    </rPh>
    <rPh sb="4" eb="6">
      <t>カフン</t>
    </rPh>
    <rPh sb="7" eb="9">
      <t>トウロク</t>
    </rPh>
    <rPh sb="9" eb="11">
      <t>ヒンシュ</t>
    </rPh>
    <rPh sb="17" eb="19">
      <t>ヒンシュ</t>
    </rPh>
    <rPh sb="19" eb="21">
      <t>トウロク</t>
    </rPh>
    <rPh sb="22" eb="24">
      <t>ウム</t>
    </rPh>
    <rPh sb="26" eb="27">
      <t>ラン</t>
    </rPh>
    <rPh sb="29" eb="30">
      <t>ユウ</t>
    </rPh>
    <rPh sb="32" eb="34">
      <t>キニュウ</t>
    </rPh>
    <phoneticPr fontId="22"/>
  </si>
  <si>
    <t>登録品種の場合、備考欄に育成者の許諾を受けるなど増殖に問題がない旨を記入すること。</t>
    <rPh sb="8" eb="11">
      <t>ビコウラン</t>
    </rPh>
    <phoneticPr fontId="22"/>
  </si>
  <si>
    <t>適宜、行等を追加して記入すること。</t>
    <rPh sb="4" eb="5">
      <t>トウ</t>
    </rPh>
    <phoneticPr fontId="17"/>
  </si>
  <si>
    <t>　３　花粉生産ほの管理・作業の内容</t>
    <rPh sb="3" eb="5">
      <t>カフン</t>
    </rPh>
    <rPh sb="5" eb="7">
      <t>セイサン</t>
    </rPh>
    <rPh sb="15" eb="17">
      <t>ナイヨウ</t>
    </rPh>
    <phoneticPr fontId="17"/>
  </si>
  <si>
    <t>ほ場の設置場所</t>
    <rPh sb="1" eb="2">
      <t>ジョウ</t>
    </rPh>
    <rPh sb="3" eb="7">
      <t>セッチバショ</t>
    </rPh>
    <phoneticPr fontId="17"/>
  </si>
  <si>
    <t>品目・品種</t>
    <rPh sb="0" eb="2">
      <t>ヒンモク</t>
    </rPh>
    <rPh sb="3" eb="5">
      <t>ヒンシュ</t>
    </rPh>
    <phoneticPr fontId="17"/>
  </si>
  <si>
    <t>作業内容</t>
    <phoneticPr fontId="17"/>
  </si>
  <si>
    <t>花粉生産期間中における主な管理・作業等について記入すること。</t>
    <rPh sb="0" eb="2">
      <t>カフン</t>
    </rPh>
    <rPh sb="2" eb="4">
      <t>セイサン</t>
    </rPh>
    <rPh sb="4" eb="6">
      <t>キカン</t>
    </rPh>
    <rPh sb="6" eb="7">
      <t>チュウ</t>
    </rPh>
    <rPh sb="11" eb="12">
      <t>オモ</t>
    </rPh>
    <rPh sb="13" eb="15">
      <t>カンリ</t>
    </rPh>
    <rPh sb="16" eb="18">
      <t>サギョウ</t>
    </rPh>
    <rPh sb="18" eb="19">
      <t>トウ</t>
    </rPh>
    <rPh sb="23" eb="25">
      <t>キニュウ</t>
    </rPh>
    <phoneticPr fontId="17"/>
  </si>
  <si>
    <t>年ごとの管理・作業等が分かるように記入すること。</t>
    <phoneticPr fontId="17"/>
  </si>
  <si>
    <t>適宜、行を追加して記入すること。</t>
    <phoneticPr fontId="17"/>
  </si>
  <si>
    <t>４　新植・改植（りんご等）の内容</t>
    <rPh sb="14" eb="16">
      <t>ナイヨウ</t>
    </rPh>
    <phoneticPr fontId="17"/>
  </si>
  <si>
    <t>取組内容
（新植又
は改植</t>
    <phoneticPr fontId="17"/>
  </si>
  <si>
    <t>導入品目
（品種）</t>
    <phoneticPr fontId="17"/>
  </si>
  <si>
    <t>（改植の場合）
現況の品目
（品種）</t>
    <phoneticPr fontId="17"/>
  </si>
  <si>
    <t>園地の
所在地</t>
    <phoneticPr fontId="17"/>
  </si>
  <si>
    <t>管理
主体</t>
    <phoneticPr fontId="17"/>
  </si>
  <si>
    <t>計画面積
（受益面積）</t>
    <phoneticPr fontId="17"/>
  </si>
  <si>
    <t>事業量
（植栽する苗木の本数</t>
    <phoneticPr fontId="17"/>
  </si>
  <si>
    <t>助成単価</t>
    <phoneticPr fontId="17"/>
  </si>
  <si>
    <t>補助金</t>
    <phoneticPr fontId="17"/>
  </si>
  <si>
    <t>事業着工
（予定）
年月日</t>
    <phoneticPr fontId="17"/>
  </si>
  <si>
    <t>事業完了
（予定）
年月日</t>
    <phoneticPr fontId="17"/>
  </si>
  <si>
    <t>備考</t>
    <phoneticPr fontId="17"/>
  </si>
  <si>
    <t>合　　　　　計</t>
    <phoneticPr fontId="17"/>
  </si>
  <si>
    <t>円/㎡</t>
    <phoneticPr fontId="17"/>
  </si>
  <si>
    <t>５　花粉専用樹の育成管理</t>
    <phoneticPr fontId="17"/>
  </si>
  <si>
    <t>対象品目名</t>
    <phoneticPr fontId="17"/>
  </si>
  <si>
    <t>対象面積
（新植・改植面積を上限）</t>
    <phoneticPr fontId="17"/>
  </si>
  <si>
    <t>補助金額
（対象面積×11万円/10a）</t>
    <phoneticPr fontId="17"/>
  </si>
  <si>
    <t>備　考</t>
    <phoneticPr fontId="17"/>
  </si>
  <si>
    <t>ha</t>
    <phoneticPr fontId="17"/>
  </si>
  <si>
    <t>Ⅳ　添付資料</t>
    <rPh sb="2" eb="4">
      <t>テンプ</t>
    </rPh>
    <rPh sb="4" eb="6">
      <t>シリョウ</t>
    </rPh>
    <phoneticPr fontId="17"/>
  </si>
  <si>
    <t>　事業実施園の配置図</t>
    <rPh sb="1" eb="3">
      <t>ジギョウ</t>
    </rPh>
    <rPh sb="3" eb="5">
      <t>ジッシ</t>
    </rPh>
    <rPh sb="5" eb="6">
      <t>エン</t>
    </rPh>
    <rPh sb="7" eb="10">
      <t>ハイチズ</t>
    </rPh>
    <phoneticPr fontId="17"/>
  </si>
  <si>
    <t>　見積書（契約書）等</t>
    <rPh sb="1" eb="4">
      <t>ミツモリショ</t>
    </rPh>
    <rPh sb="5" eb="8">
      <t>ケイヤクショ</t>
    </rPh>
    <rPh sb="9" eb="10">
      <t>トウ</t>
    </rPh>
    <phoneticPr fontId="17"/>
  </si>
  <si>
    <t>その他事業実施主体及び事業実施者が必要と認める資料</t>
    <rPh sb="2" eb="3">
      <t>タ</t>
    </rPh>
    <phoneticPr fontId="17"/>
  </si>
  <si>
    <t>別記様式第１号　参考別添１（別紙１（４）イ関係）　確認計画（事業実施主体用）</t>
    <rPh sb="0" eb="2">
      <t>ベッキ</t>
    </rPh>
    <rPh sb="2" eb="4">
      <t>ヨウシキ</t>
    </rPh>
    <rPh sb="4" eb="5">
      <t>ダイ</t>
    </rPh>
    <rPh sb="6" eb="7">
      <t>ゴウ</t>
    </rPh>
    <rPh sb="8" eb="10">
      <t>サンコウ</t>
    </rPh>
    <rPh sb="10" eb="12">
      <t>ベッテン</t>
    </rPh>
    <rPh sb="25" eb="27">
      <t>カクニン</t>
    </rPh>
    <rPh sb="27" eb="29">
      <t>ケイカク</t>
    </rPh>
    <rPh sb="30" eb="32">
      <t>ジギョウ</t>
    </rPh>
    <rPh sb="32" eb="34">
      <t>ジッシ</t>
    </rPh>
    <rPh sb="34" eb="37">
      <t>シュタイヨウダイキボ</t>
    </rPh>
    <phoneticPr fontId="22"/>
  </si>
  <si>
    <t>　【大規模輸出産地モデル形成等支援事業のうち、大規模輸出産地モデル形成等支援】</t>
    <phoneticPr fontId="2"/>
  </si>
  <si>
    <t>茶生産者
グループ名</t>
    <rPh sb="0" eb="1">
      <t>チャ</t>
    </rPh>
    <rPh sb="1" eb="4">
      <t>セイサンシャ</t>
    </rPh>
    <rPh sb="9" eb="10">
      <t>ナ</t>
    </rPh>
    <phoneticPr fontId="22"/>
  </si>
  <si>
    <t>対象
生産者数</t>
    <rPh sb="0" eb="2">
      <t>タイショウ</t>
    </rPh>
    <rPh sb="3" eb="6">
      <t>セイサンシャ</t>
    </rPh>
    <rPh sb="6" eb="7">
      <t>スウ</t>
    </rPh>
    <phoneticPr fontId="22"/>
  </si>
  <si>
    <t>確認の時期</t>
    <rPh sb="0" eb="2">
      <t>カクニン</t>
    </rPh>
    <rPh sb="3" eb="5">
      <t>ジキ</t>
    </rPh>
    <phoneticPr fontId="22"/>
  </si>
  <si>
    <t>確認体制（関係機関の協力体制含む）</t>
    <rPh sb="0" eb="2">
      <t>カクニン</t>
    </rPh>
    <rPh sb="2" eb="4">
      <t>タイセイ</t>
    </rPh>
    <rPh sb="5" eb="7">
      <t>カンケイ</t>
    </rPh>
    <rPh sb="7" eb="9">
      <t>キカン</t>
    </rPh>
    <rPh sb="10" eb="12">
      <t>キョウリョク</t>
    </rPh>
    <rPh sb="12" eb="14">
      <t>タイセイ</t>
    </rPh>
    <rPh sb="14" eb="15">
      <t>フク</t>
    </rPh>
    <phoneticPr fontId="22"/>
  </si>
  <si>
    <t>確認方法</t>
    <rPh sb="0" eb="2">
      <t>カクニン</t>
    </rPh>
    <rPh sb="2" eb="4">
      <t>ホウホウ</t>
    </rPh>
    <phoneticPr fontId="22"/>
  </si>
  <si>
    <t>備考</t>
    <rPh sb="0" eb="2">
      <t>ビコウ</t>
    </rPh>
    <phoneticPr fontId="22"/>
  </si>
  <si>
    <t>事前確認</t>
    <rPh sb="0" eb="2">
      <t>ジゼン</t>
    </rPh>
    <rPh sb="2" eb="4">
      <t>カクニン</t>
    </rPh>
    <phoneticPr fontId="22"/>
  </si>
  <si>
    <t>事後確認</t>
    <rPh sb="0" eb="2">
      <t>ジゴ</t>
    </rPh>
    <rPh sb="2" eb="4">
      <t>カクニン</t>
    </rPh>
    <phoneticPr fontId="22"/>
  </si>
  <si>
    <t>※新植の場合は、「事前確認」の欄は「－」とする。</t>
    <rPh sb="1" eb="3">
      <t>シンショク</t>
    </rPh>
    <rPh sb="4" eb="6">
      <t>バアイ</t>
    </rPh>
    <rPh sb="9" eb="11">
      <t>ジゼン</t>
    </rPh>
    <rPh sb="11" eb="13">
      <t>カクニン</t>
    </rPh>
    <rPh sb="15" eb="16">
      <t>ラン</t>
    </rPh>
    <phoneticPr fontId="22"/>
  </si>
  <si>
    <r>
      <t>別記様式第１号　参考別添２（別紙１（４）イ関係）　確認野帳（事業実施主体用）（茶）</t>
    </r>
    <r>
      <rPr>
        <sz val="11"/>
        <rFont val="ＭＳ Ｐゴシック"/>
        <family val="2"/>
        <charset val="128"/>
      </rPr>
      <t>【大規模輸出産地モデル形成等支援事業のうち、大規模輸出産地モデル形成等支援】</t>
    </r>
    <rPh sb="0" eb="2">
      <t>ベッキ</t>
    </rPh>
    <rPh sb="2" eb="4">
      <t>ヨウシキ</t>
    </rPh>
    <rPh sb="4" eb="5">
      <t>ダイ</t>
    </rPh>
    <rPh sb="6" eb="7">
      <t>ゴウ</t>
    </rPh>
    <rPh sb="8" eb="10">
      <t>サンコウ</t>
    </rPh>
    <rPh sb="10" eb="12">
      <t>ベッテン</t>
    </rPh>
    <rPh sb="14" eb="16">
      <t>ベッシ</t>
    </rPh>
    <rPh sb="21" eb="23">
      <t>カンケイ</t>
    </rPh>
    <rPh sb="25" eb="27">
      <t>カクニン</t>
    </rPh>
    <rPh sb="27" eb="29">
      <t>ヤチョウ</t>
    </rPh>
    <rPh sb="30" eb="32">
      <t>ジギョウ</t>
    </rPh>
    <rPh sb="32" eb="36">
      <t>ジッシシュタイ</t>
    </rPh>
    <rPh sb="36" eb="37">
      <t>ヨウ</t>
    </rPh>
    <rPh sb="39" eb="40">
      <t>チャ</t>
    </rPh>
    <phoneticPr fontId="22"/>
  </si>
  <si>
    <t>確認野帳（事業実施主体用）</t>
    <rPh sb="0" eb="2">
      <t>カクニン</t>
    </rPh>
    <rPh sb="2" eb="3">
      <t>ノ</t>
    </rPh>
    <rPh sb="5" eb="7">
      <t>ジギョウ</t>
    </rPh>
    <rPh sb="7" eb="9">
      <t>ジッシ</t>
    </rPh>
    <rPh sb="9" eb="11">
      <t>シュタイ</t>
    </rPh>
    <rPh sb="11" eb="12">
      <t>ヨウ</t>
    </rPh>
    <phoneticPr fontId="2"/>
  </si>
  <si>
    <t>実施確認者</t>
    <rPh sb="0" eb="2">
      <t>ジッシ</t>
    </rPh>
    <rPh sb="2" eb="4">
      <t>カクニン</t>
    </rPh>
    <rPh sb="4" eb="5">
      <t>シャ</t>
    </rPh>
    <phoneticPr fontId="22"/>
  </si>
  <si>
    <t>１所属・氏名　</t>
    <rPh sb="1" eb="3">
      <t>ショゾク</t>
    </rPh>
    <rPh sb="4" eb="6">
      <t>シメイ</t>
    </rPh>
    <phoneticPr fontId="22"/>
  </si>
  <si>
    <t>実施日</t>
    <rPh sb="0" eb="2">
      <t>ジッシ</t>
    </rPh>
    <rPh sb="2" eb="3">
      <t>ニチ</t>
    </rPh>
    <phoneticPr fontId="22"/>
  </si>
  <si>
    <t>確認協力者</t>
    <rPh sb="0" eb="2">
      <t>カクニン</t>
    </rPh>
    <rPh sb="2" eb="5">
      <t>キョウリョクシャ</t>
    </rPh>
    <phoneticPr fontId="22"/>
  </si>
  <si>
    <t>２所属・氏名</t>
    <rPh sb="1" eb="3">
      <t>ショゾク</t>
    </rPh>
    <rPh sb="4" eb="6">
      <t>シメイ</t>
    </rPh>
    <phoneticPr fontId="22"/>
  </si>
  <si>
    <t>３所属・氏名</t>
    <rPh sb="1" eb="3">
      <t>ショゾク</t>
    </rPh>
    <rPh sb="4" eb="6">
      <t>シメイ</t>
    </rPh>
    <phoneticPr fontId="22"/>
  </si>
  <si>
    <t>立会人</t>
    <rPh sb="0" eb="1">
      <t>タ</t>
    </rPh>
    <rPh sb="1" eb="2">
      <t>ア</t>
    </rPh>
    <rPh sb="2" eb="3">
      <t>ニン</t>
    </rPh>
    <phoneticPr fontId="22"/>
  </si>
  <si>
    <t>　　　　　　　　　　　　　　　　　　　　　　　　　　　　　　計　　名</t>
    <rPh sb="30" eb="31">
      <t>ケイ</t>
    </rPh>
    <rPh sb="33" eb="34">
      <t>メイ</t>
    </rPh>
    <phoneticPr fontId="22"/>
  </si>
  <si>
    <t>１　「改植支援」のうち、「移動改植」以外について記入</t>
    <rPh sb="3" eb="5">
      <t>カイショク</t>
    </rPh>
    <rPh sb="5" eb="7">
      <t>シエン</t>
    </rPh>
    <rPh sb="13" eb="15">
      <t>イドウ</t>
    </rPh>
    <rPh sb="15" eb="17">
      <t>カイショク</t>
    </rPh>
    <rPh sb="18" eb="20">
      <t>イガイ</t>
    </rPh>
    <rPh sb="24" eb="26">
      <t>キニュウ</t>
    </rPh>
    <phoneticPr fontId="22"/>
  </si>
  <si>
    <t>農地情報</t>
    <rPh sb="0" eb="2">
      <t>ノウチ</t>
    </rPh>
    <rPh sb="2" eb="4">
      <t>ジョウホウ</t>
    </rPh>
    <phoneticPr fontId="22"/>
  </si>
  <si>
    <t>事業実施主体による確認</t>
    <rPh sb="0" eb="2">
      <t>ジギョウ</t>
    </rPh>
    <rPh sb="2" eb="4">
      <t>ジッシ</t>
    </rPh>
    <rPh sb="4" eb="6">
      <t>シュタイ</t>
    </rPh>
    <rPh sb="9" eb="11">
      <t>カクニン</t>
    </rPh>
    <phoneticPr fontId="22"/>
  </si>
  <si>
    <t>生産者グループ</t>
    <rPh sb="0" eb="3">
      <t>セイサンシャ</t>
    </rPh>
    <phoneticPr fontId="22"/>
  </si>
  <si>
    <t>生産者名</t>
    <rPh sb="0" eb="3">
      <t>セイサンシャ</t>
    </rPh>
    <rPh sb="3" eb="4">
      <t>ナ</t>
    </rPh>
    <phoneticPr fontId="22"/>
  </si>
  <si>
    <t>ほ場番号</t>
    <rPh sb="1" eb="2">
      <t>バ</t>
    </rPh>
    <rPh sb="2" eb="4">
      <t>バンゴウ</t>
    </rPh>
    <phoneticPr fontId="22"/>
  </si>
  <si>
    <t>ほ場所在地（字地番）</t>
    <rPh sb="1" eb="2">
      <t>バ</t>
    </rPh>
    <rPh sb="2" eb="5">
      <t>ショザイチ</t>
    </rPh>
    <rPh sb="6" eb="7">
      <t>ジ</t>
    </rPh>
    <rPh sb="7" eb="9">
      <t>チバン</t>
    </rPh>
    <phoneticPr fontId="22"/>
  </si>
  <si>
    <t>実施面積
（㎡）</t>
    <rPh sb="0" eb="2">
      <t>ジッシ</t>
    </rPh>
    <rPh sb="2" eb="4">
      <t>メンセキ</t>
    </rPh>
    <phoneticPr fontId="22"/>
  </si>
  <si>
    <t>取組内容</t>
    <rPh sb="0" eb="1">
      <t>ト</t>
    </rPh>
    <rPh sb="1" eb="2">
      <t>ク</t>
    </rPh>
    <rPh sb="2" eb="4">
      <t>ナイヨウ</t>
    </rPh>
    <phoneticPr fontId="22"/>
  </si>
  <si>
    <t xml:space="preserve">事業実施前後
の品種名
（改植、新植のみ記入）
</t>
    <rPh sb="0" eb="2">
      <t>ジギョウ</t>
    </rPh>
    <rPh sb="2" eb="4">
      <t>ジッシ</t>
    </rPh>
    <rPh sb="4" eb="6">
      <t>ゼンゴ</t>
    </rPh>
    <rPh sb="8" eb="10">
      <t>ヒンシュ</t>
    </rPh>
    <rPh sb="10" eb="11">
      <t>ナ</t>
    </rPh>
    <rPh sb="13" eb="15">
      <t>カイショク</t>
    </rPh>
    <rPh sb="16" eb="17">
      <t>アタラ</t>
    </rPh>
    <rPh sb="17" eb="18">
      <t>ウエ</t>
    </rPh>
    <rPh sb="20" eb="22">
      <t>キニュウ</t>
    </rPh>
    <phoneticPr fontId="22"/>
  </si>
  <si>
    <t>事前確認
結果</t>
    <rPh sb="0" eb="2">
      <t>ジゼン</t>
    </rPh>
    <rPh sb="2" eb="4">
      <t>カクニン</t>
    </rPh>
    <rPh sb="5" eb="7">
      <t>ケッカ</t>
    </rPh>
    <phoneticPr fontId="22"/>
  </si>
  <si>
    <t>事後確認結果</t>
    <rPh sb="0" eb="2">
      <t>ジゴ</t>
    </rPh>
    <rPh sb="2" eb="4">
      <t>カクニン</t>
    </rPh>
    <rPh sb="4" eb="6">
      <t>ケッカ</t>
    </rPh>
    <phoneticPr fontId="22"/>
  </si>
  <si>
    <t>棚施設を利用した栽培法への転換に伴う未収益支援（㎡）</t>
    <rPh sb="0" eb="1">
      <t>タナ</t>
    </rPh>
    <rPh sb="1" eb="3">
      <t>シセツ</t>
    </rPh>
    <rPh sb="4" eb="6">
      <t>リヨウ</t>
    </rPh>
    <rPh sb="8" eb="10">
      <t>サイバイ</t>
    </rPh>
    <rPh sb="10" eb="11">
      <t>ホウ</t>
    </rPh>
    <rPh sb="13" eb="15">
      <t>テンカン</t>
    </rPh>
    <rPh sb="16" eb="17">
      <t>トモナ</t>
    </rPh>
    <rPh sb="18" eb="21">
      <t>ミシュウエキ</t>
    </rPh>
    <rPh sb="21" eb="23">
      <t>シエン</t>
    </rPh>
    <phoneticPr fontId="22"/>
  </si>
  <si>
    <t>改植支援（㎡）</t>
    <rPh sb="0" eb="2">
      <t>カイショク</t>
    </rPh>
    <rPh sb="2" eb="4">
      <t>シエン</t>
    </rPh>
    <phoneticPr fontId="22"/>
  </si>
  <si>
    <t>新植支援(㎡)</t>
    <rPh sb="0" eb="2">
      <t>シンショク</t>
    </rPh>
    <rPh sb="2" eb="4">
      <t>シエン</t>
    </rPh>
    <phoneticPr fontId="22"/>
  </si>
  <si>
    <t>（記載例）
実施前の状況確認</t>
    <rPh sb="1" eb="4">
      <t>キサイレイ</t>
    </rPh>
    <rPh sb="6" eb="8">
      <t>ジッシ</t>
    </rPh>
    <rPh sb="8" eb="9">
      <t>マエ</t>
    </rPh>
    <rPh sb="10" eb="12">
      <t>ジョウキョウ</t>
    </rPh>
    <rPh sb="12" eb="14">
      <t>カクニン</t>
    </rPh>
    <phoneticPr fontId="22"/>
  </si>
  <si>
    <t>（記載例）
実施内容の確認</t>
    <rPh sb="1" eb="3">
      <t>キサイ</t>
    </rPh>
    <rPh sb="3" eb="4">
      <t>レイ</t>
    </rPh>
    <rPh sb="6" eb="8">
      <t>ジッシ</t>
    </rPh>
    <rPh sb="8" eb="10">
      <t>ナイヨウ</t>
    </rPh>
    <rPh sb="11" eb="13">
      <t>カクニン</t>
    </rPh>
    <phoneticPr fontId="22"/>
  </si>
  <si>
    <t>（項目例）
支援対象面積の測定</t>
    <rPh sb="6" eb="8">
      <t>シエン</t>
    </rPh>
    <rPh sb="8" eb="10">
      <t>タイショウ</t>
    </rPh>
    <rPh sb="10" eb="12">
      <t>メンセキ</t>
    </rPh>
    <rPh sb="13" eb="15">
      <t>ソクテイ</t>
    </rPh>
    <phoneticPr fontId="22"/>
  </si>
  <si>
    <t>（項目例）
特筆事項
（あれば記録する）</t>
    <rPh sb="6" eb="8">
      <t>トクヒツ</t>
    </rPh>
    <rPh sb="8" eb="10">
      <t>ジコウ</t>
    </rPh>
    <rPh sb="15" eb="17">
      <t>キロク</t>
    </rPh>
    <phoneticPr fontId="22"/>
  </si>
  <si>
    <t>実施前</t>
    <rPh sb="0" eb="2">
      <t>ジッシ</t>
    </rPh>
    <rPh sb="2" eb="3">
      <t>マエ</t>
    </rPh>
    <phoneticPr fontId="22"/>
  </si>
  <si>
    <t>実施後</t>
    <rPh sb="0" eb="3">
      <t>ジッシゴ</t>
    </rPh>
    <phoneticPr fontId="22"/>
  </si>
  <si>
    <t>（記載例）
写真確認</t>
    <rPh sb="1" eb="4">
      <t>キサイレイ</t>
    </rPh>
    <rPh sb="6" eb="8">
      <t>シャシン</t>
    </rPh>
    <rPh sb="8" eb="10">
      <t>カクニン</t>
    </rPh>
    <phoneticPr fontId="22"/>
  </si>
  <si>
    <t>（記載例）
確認資料</t>
    <rPh sb="1" eb="4">
      <t>キサイレイ</t>
    </rPh>
    <rPh sb="6" eb="8">
      <t>カクニン</t>
    </rPh>
    <rPh sb="8" eb="10">
      <t>シリョウ</t>
    </rPh>
    <phoneticPr fontId="22"/>
  </si>
  <si>
    <t>　　　　　　　　　　　　　　　　　　　　　　　　　　　　　　　　　　　　　　　　　　　　　　　　　　　　　　　　　　　　　　　　　　　　　</t>
    <phoneticPr fontId="2"/>
  </si>
  <si>
    <t>２　移動改植について記入</t>
    <rPh sb="2" eb="4">
      <t>イドウ</t>
    </rPh>
    <rPh sb="4" eb="6">
      <t>カイショク</t>
    </rPh>
    <rPh sb="10" eb="12">
      <t>キニュウ</t>
    </rPh>
    <phoneticPr fontId="22"/>
  </si>
  <si>
    <t>農家情報</t>
    <rPh sb="0" eb="2">
      <t>ノウカ</t>
    </rPh>
    <rPh sb="2" eb="4">
      <t>ジョウホウ</t>
    </rPh>
    <phoneticPr fontId="22"/>
  </si>
  <si>
    <t>茶生産者
グループ</t>
    <rPh sb="0" eb="1">
      <t>チャ</t>
    </rPh>
    <rPh sb="1" eb="4">
      <t>セイサンシャ</t>
    </rPh>
    <phoneticPr fontId="22"/>
  </si>
  <si>
    <t>枝番号</t>
    <rPh sb="0" eb="1">
      <t>エダ</t>
    </rPh>
    <rPh sb="1" eb="3">
      <t>バンゴウ</t>
    </rPh>
    <phoneticPr fontId="22"/>
  </si>
  <si>
    <t>茶樹を伐採し、抜根する
ほ場所在地
（宇地番）</t>
    <rPh sb="0" eb="1">
      <t>チャ</t>
    </rPh>
    <rPh sb="1" eb="2">
      <t>キ</t>
    </rPh>
    <rPh sb="3" eb="5">
      <t>バッサイ</t>
    </rPh>
    <rPh sb="7" eb="9">
      <t>バッコン</t>
    </rPh>
    <rPh sb="13" eb="14">
      <t>バ</t>
    </rPh>
    <rPh sb="14" eb="17">
      <t>ショザイチ</t>
    </rPh>
    <rPh sb="19" eb="20">
      <t>サカイ</t>
    </rPh>
    <rPh sb="20" eb="22">
      <t>チバン</t>
    </rPh>
    <phoneticPr fontId="22"/>
  </si>
  <si>
    <t>改植の区別
（未収益支援①又は未収益支援②のいずれかに○をする）</t>
    <rPh sb="0" eb="2">
      <t>カイショク</t>
    </rPh>
    <rPh sb="3" eb="5">
      <t>クベツ</t>
    </rPh>
    <rPh sb="7" eb="10">
      <t>ミシュウエキ</t>
    </rPh>
    <rPh sb="10" eb="12">
      <t>シエン</t>
    </rPh>
    <rPh sb="13" eb="14">
      <t>マタ</t>
    </rPh>
    <rPh sb="15" eb="18">
      <t>ミシュウエキ</t>
    </rPh>
    <rPh sb="18" eb="20">
      <t>シエン</t>
    </rPh>
    <phoneticPr fontId="22"/>
  </si>
  <si>
    <t>面積（㎡）</t>
    <rPh sb="0" eb="2">
      <t>メンセキ</t>
    </rPh>
    <phoneticPr fontId="22"/>
  </si>
  <si>
    <t>品種名</t>
    <rPh sb="0" eb="2">
      <t>ヒンシュ</t>
    </rPh>
    <rPh sb="2" eb="3">
      <t>ナ</t>
    </rPh>
    <phoneticPr fontId="22"/>
  </si>
  <si>
    <t>植栽を行う
ほ場の所在地
（字地番）</t>
    <rPh sb="0" eb="1">
      <t>ウ</t>
    </rPh>
    <rPh sb="3" eb="4">
      <t>オコナ</t>
    </rPh>
    <rPh sb="7" eb="8">
      <t>バ</t>
    </rPh>
    <rPh sb="9" eb="12">
      <t>ショザイチ</t>
    </rPh>
    <rPh sb="14" eb="15">
      <t>ジ</t>
    </rPh>
    <rPh sb="15" eb="16">
      <t>チ</t>
    </rPh>
    <phoneticPr fontId="22"/>
  </si>
  <si>
    <t>事前確認結果</t>
    <rPh sb="0" eb="2">
      <t>ジゼン</t>
    </rPh>
    <rPh sb="2" eb="4">
      <t>カクニン</t>
    </rPh>
    <rPh sb="4" eb="6">
      <t>ケッカ</t>
    </rPh>
    <phoneticPr fontId="22"/>
  </si>
  <si>
    <t>（記載例）
事前の状況確認</t>
    <rPh sb="1" eb="4">
      <t>キサイレイ</t>
    </rPh>
    <rPh sb="6" eb="8">
      <t>ジゼン</t>
    </rPh>
    <rPh sb="9" eb="11">
      <t>ジョウキョウ</t>
    </rPh>
    <rPh sb="11" eb="13">
      <t>カクニン</t>
    </rPh>
    <phoneticPr fontId="22"/>
  </si>
  <si>
    <t xml:space="preserve">（記載例）
確認資料
</t>
    <rPh sb="1" eb="4">
      <t>キサイレイ</t>
    </rPh>
    <rPh sb="6" eb="8">
      <t>カクニン</t>
    </rPh>
    <rPh sb="8" eb="10">
      <t>シリョウ</t>
    </rPh>
    <phoneticPr fontId="22"/>
  </si>
  <si>
    <t>（項目例）
実施内容の確認</t>
    <rPh sb="6" eb="10">
      <t>ジッシナイヨウ</t>
    </rPh>
    <rPh sb="11" eb="13">
      <t>カクニン</t>
    </rPh>
    <phoneticPr fontId="22"/>
  </si>
  <si>
    <r>
      <t xml:space="preserve">（項目例）
特筆事項
</t>
    </r>
    <r>
      <rPr>
        <sz val="10"/>
        <rFont val="ＭＳ Ｐゴシック"/>
        <family val="3"/>
        <charset val="128"/>
      </rPr>
      <t>（あれば記録する）</t>
    </r>
    <phoneticPr fontId="22"/>
  </si>
  <si>
    <t>未収益支援①　　・　　未収益支援②</t>
    <rPh sb="0" eb="3">
      <t>ミシュウエキ</t>
    </rPh>
    <rPh sb="3" eb="5">
      <t>シエン</t>
    </rPh>
    <rPh sb="11" eb="14">
      <t>ミシュウエキ</t>
    </rPh>
    <rPh sb="14" eb="16">
      <t>シエン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</si>
</sst>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quot;単&quot;&quot;価&quot;##&quot;円/㎡&quot;&quot;】&quot;"/>
    <numFmt numFmtId="177" formatCode="0.0_);[Red]\(0.0\)"/>
    <numFmt numFmtId="178" formatCode="#,##0_ "/>
    <numFmt numFmtId="179" formatCode="#,##0_);[Red]\(#,##0\)"/>
    <numFmt numFmtId="180" formatCode="#,###"/>
    <numFmt numFmtId="181" formatCode="0_ "/>
    <numFmt numFmtId="182" formatCode="0_);\(0\)"/>
    <numFmt numFmtId="183" formatCode="#,##0_ ;[Red]\-#,##0\ "/>
    <numFmt numFmtId="184" formatCode="[$-411]ggge&quot;年&quot;m&quot;月&quot;d&quot;日&quot;;@"/>
  </numFmts>
  <fonts count="84">
    <font>
      <sz val="11"/>
      <color theme="1"/>
      <name val="ＭＳ Ｐゴシック"/>
      <family val="2"/>
      <charset val="128"/>
      <scheme val="minor"/>
    </font>
    <font>
      <sz val="10"/>
      <color theme="1"/>
      <name val="游明朝"/>
      <family val="2"/>
      <charset val="128"/>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2"/>
      <name val="ＭＳ 明朝"/>
      <family val="1"/>
      <charset val="128"/>
    </font>
    <font>
      <sz val="11"/>
      <color theme="1"/>
      <name val="ＭＳ 明朝"/>
      <family val="1"/>
      <charset val="128"/>
    </font>
    <font>
      <sz val="11"/>
      <name val="ＭＳ 明朝"/>
      <family val="1"/>
      <charset val="128"/>
    </font>
    <font>
      <sz val="6"/>
      <name val="游明朝"/>
      <family val="2"/>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rgb="FFFF0000"/>
      <name val="ＭＳ 明朝"/>
      <family val="1"/>
      <charset val="128"/>
    </font>
    <font>
      <sz val="11"/>
      <color theme="1"/>
      <name val="ＭＳ Ｐゴシック"/>
      <family val="3"/>
      <charset val="128"/>
      <scheme val="minor"/>
    </font>
    <font>
      <b/>
      <sz val="10"/>
      <color rgb="FFFF0000"/>
      <name val="ＭＳ 明朝"/>
      <family val="1"/>
      <charset val="128"/>
    </font>
    <font>
      <b/>
      <sz val="11"/>
      <name val="ＭＳ 明朝"/>
      <family val="1"/>
      <charset val="128"/>
    </font>
    <font>
      <b/>
      <sz val="11"/>
      <color theme="1"/>
      <name val="ＭＳ 明朝"/>
      <family val="1"/>
      <charset val="128"/>
    </font>
    <font>
      <sz val="6"/>
      <name val="ＭＳ Ｐゴシック"/>
      <family val="3"/>
      <charset val="128"/>
    </font>
    <font>
      <sz val="9"/>
      <color indexed="8"/>
      <name val="ＭＳ 明朝"/>
      <family val="1"/>
      <charset val="128"/>
    </font>
    <font>
      <sz val="11"/>
      <color rgb="FFFF0000"/>
      <name val="ＭＳ 明朝"/>
      <family val="1"/>
      <charset val="128"/>
    </font>
    <font>
      <sz val="10"/>
      <color theme="4" tint="-0.249977111117893"/>
      <name val="ＭＳ 明朝"/>
      <family val="1"/>
      <charset val="128"/>
    </font>
    <font>
      <sz val="12"/>
      <name val="ＭＳ Ｐゴシック"/>
      <family val="3"/>
      <charset val="128"/>
    </font>
    <font>
      <sz val="6"/>
      <name val="ＭＳ 明朝"/>
      <family val="1"/>
      <charset val="128"/>
    </font>
    <font>
      <sz val="11"/>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sz val="16"/>
      <name val="ＭＳ Ｐゴシック"/>
      <family val="3"/>
      <charset val="128"/>
    </font>
    <font>
      <sz val="10"/>
      <name val="ＭＳ Ｐゴシック"/>
      <family val="3"/>
      <charset val="128"/>
    </font>
    <font>
      <sz val="10"/>
      <name val="ＭＳ ゴシック"/>
      <family val="3"/>
      <charset val="128"/>
    </font>
    <font>
      <b/>
      <sz val="10"/>
      <color rgb="FF0070C0"/>
      <name val="ＭＳ 明朝"/>
      <family val="1"/>
      <charset val="128"/>
    </font>
    <font>
      <sz val="10"/>
      <color rgb="FF0070C0"/>
      <name val="ＭＳ 明朝"/>
      <family val="1"/>
      <charset val="128"/>
    </font>
    <font>
      <sz val="11"/>
      <color rgb="FF002060"/>
      <name val="ＭＳ 明朝"/>
      <family val="1"/>
      <charset val="128"/>
    </font>
    <font>
      <sz val="11"/>
      <color rgb="FF0070C0"/>
      <name val="ＭＳ 明朝"/>
      <family val="1"/>
      <charset val="128"/>
    </font>
    <font>
      <sz val="9"/>
      <color rgb="FF0070C0"/>
      <name val="ＭＳ 明朝"/>
      <family val="1"/>
      <charset val="128"/>
    </font>
    <font>
      <b/>
      <sz val="10"/>
      <color rgb="FF00B050"/>
      <name val="ＭＳ 明朝"/>
      <family val="1"/>
      <charset val="128"/>
    </font>
    <font>
      <sz val="9"/>
      <color rgb="FF00B050"/>
      <name val="ＭＳ 明朝"/>
      <family val="1"/>
      <charset val="128"/>
    </font>
    <font>
      <sz val="10"/>
      <color rgb="FF00B050"/>
      <name val="ＭＳ 明朝"/>
      <family val="1"/>
      <charset val="128"/>
    </font>
    <font>
      <sz val="11"/>
      <color rgb="FF00B050"/>
      <name val="ＭＳ 明朝"/>
      <family val="1"/>
      <charset val="128"/>
    </font>
    <font>
      <sz val="11"/>
      <color indexed="8"/>
      <name val="ＭＳ Ｐゴシック"/>
      <family val="3"/>
      <charset val="128"/>
    </font>
    <font>
      <sz val="11"/>
      <color theme="1"/>
      <name val="ＭＳ Ｐゴシック"/>
      <family val="2"/>
      <scheme val="minor"/>
    </font>
    <font>
      <b/>
      <sz val="12"/>
      <color theme="1"/>
      <name val="ＭＳ 明朝"/>
      <family val="1"/>
      <charset val="128"/>
    </font>
    <font>
      <b/>
      <sz val="12"/>
      <name val="ＭＳ 明朝"/>
      <family val="1"/>
      <charset val="128"/>
    </font>
    <font>
      <b/>
      <sz val="11"/>
      <color rgb="FFFF0000"/>
      <name val="ＭＳ 明朝"/>
      <family val="1"/>
      <charset val="128"/>
    </font>
    <font>
      <sz val="10"/>
      <color theme="3"/>
      <name val="ＭＳ 明朝"/>
      <family val="1"/>
      <charset val="128"/>
    </font>
    <font>
      <sz val="12"/>
      <color theme="4" tint="-0.249977111117893"/>
      <name val="ＭＳ 明朝"/>
      <family val="1"/>
      <charset val="128"/>
    </font>
    <font>
      <sz val="24"/>
      <name val="ＭＳ Ｐゴシック"/>
      <family val="3"/>
      <charset val="128"/>
    </font>
    <font>
      <sz val="18"/>
      <name val="ＭＳ Ｐゴシック"/>
      <family val="3"/>
      <charset val="128"/>
    </font>
    <font>
      <b/>
      <sz val="36"/>
      <name val="ＭＳ Ｐゴシック"/>
      <family val="3"/>
      <charset val="128"/>
    </font>
    <font>
      <sz val="26"/>
      <name val="ＭＳ Ｐゴシック"/>
      <family val="3"/>
      <charset val="128"/>
    </font>
    <font>
      <b/>
      <sz val="22"/>
      <name val="ＭＳ Ｐゴシック"/>
      <family val="3"/>
      <charset val="128"/>
    </font>
    <font>
      <b/>
      <sz val="16"/>
      <name val="ＭＳ Ｐゴシック"/>
      <family val="3"/>
      <charset val="128"/>
    </font>
    <font>
      <b/>
      <sz val="20"/>
      <name val="ＭＳ Ｐゴシック"/>
      <family val="3"/>
      <charset val="128"/>
    </font>
    <font>
      <sz val="6"/>
      <name val="ＭＳ 明朝"/>
      <family val="2"/>
      <charset val="128"/>
    </font>
    <font>
      <sz val="22"/>
      <name val="ＭＳ Ｐゴシック"/>
      <family val="3"/>
      <charset val="128"/>
    </font>
    <font>
      <sz val="22"/>
      <name val="ＭＳ ゴシック"/>
      <family val="3"/>
      <charset val="128"/>
    </font>
    <font>
      <sz val="20"/>
      <name val="ＭＳ Ｐゴシック"/>
      <family val="3"/>
      <charset val="128"/>
    </font>
    <font>
      <sz val="8"/>
      <name val="ＭＳ ゴシック"/>
      <family val="3"/>
      <charset val="128"/>
    </font>
    <font>
      <sz val="15"/>
      <name val="ＭＳ Ｐゴシック"/>
      <family val="3"/>
      <charset val="128"/>
    </font>
    <font>
      <vertAlign val="superscript"/>
      <sz val="14"/>
      <name val="ＭＳ Ｐゴシック"/>
      <family val="3"/>
      <charset val="128"/>
    </font>
    <font>
      <vertAlign val="superscript"/>
      <sz val="18"/>
      <name val="ＭＳ Ｐゴシック"/>
      <family val="3"/>
      <charset val="128"/>
    </font>
    <font>
      <b/>
      <sz val="22"/>
      <name val="ＭＳ Ｐゴシック"/>
      <family val="3"/>
      <charset val="128"/>
      <scheme val="minor"/>
    </font>
    <font>
      <b/>
      <sz val="22"/>
      <name val="ＭＳ 明朝"/>
      <family val="1"/>
      <charset val="128"/>
    </font>
    <font>
      <sz val="22"/>
      <name val="ＭＳ 明朝"/>
      <family val="1"/>
      <charset val="128"/>
    </font>
    <font>
      <sz val="18"/>
      <name val="ＭＳ ゴシック"/>
      <family val="3"/>
      <charset val="128"/>
    </font>
    <font>
      <sz val="20"/>
      <name val="ＭＳ ゴシック"/>
      <family val="3"/>
      <charset val="128"/>
    </font>
    <font>
      <sz val="22"/>
      <name val="ＭＳ Ｐゴシック"/>
      <family val="3"/>
      <charset val="128"/>
      <scheme val="minor"/>
    </font>
    <font>
      <sz val="18"/>
      <name val="ＭＳ Ｐゴシック"/>
      <family val="3"/>
      <charset val="128"/>
      <scheme val="minor"/>
    </font>
    <font>
      <sz val="16"/>
      <name val="ＭＳ Ｐゴシック"/>
      <family val="3"/>
      <charset val="128"/>
      <scheme val="minor"/>
    </font>
    <font>
      <sz val="10"/>
      <name val="ＭＳ Ｐゴシック"/>
      <family val="3"/>
      <charset val="128"/>
      <scheme val="minor"/>
    </font>
    <font>
      <sz val="20"/>
      <name val="ＭＳ Ｐゴシック"/>
      <family val="3"/>
      <charset val="128"/>
      <scheme val="minor"/>
    </font>
    <font>
      <b/>
      <sz val="11"/>
      <name val="ＭＳ Ｐゴシック"/>
      <family val="3"/>
      <charset val="128"/>
    </font>
    <font>
      <sz val="24"/>
      <name val="ＭＳ ゴシック"/>
      <family val="3"/>
      <charset val="128"/>
    </font>
    <font>
      <b/>
      <sz val="36"/>
      <name val="ＭＳ ゴシック"/>
      <family val="3"/>
      <charset val="128"/>
    </font>
    <font>
      <sz val="26"/>
      <name val="ＭＳ ゴシック"/>
      <family val="3"/>
      <charset val="128"/>
    </font>
    <font>
      <sz val="16"/>
      <name val="ＭＳ ゴシック"/>
      <family val="3"/>
      <charset val="128"/>
    </font>
    <font>
      <sz val="14"/>
      <name val="ＭＳ ゴシック"/>
      <family val="3"/>
      <charset val="128"/>
    </font>
    <font>
      <b/>
      <sz val="22"/>
      <name val="ＭＳ ゴシック"/>
      <family val="3"/>
      <charset val="128"/>
    </font>
    <font>
      <b/>
      <sz val="16"/>
      <name val="ＭＳ ゴシック"/>
      <family val="3"/>
      <charset val="128"/>
    </font>
    <font>
      <b/>
      <sz val="20"/>
      <name val="ＭＳ ゴシック"/>
      <family val="3"/>
      <charset val="128"/>
    </font>
    <font>
      <sz val="12"/>
      <name val="ＭＳ ゴシック"/>
      <family val="3"/>
      <charset val="128"/>
    </font>
    <font>
      <sz val="16"/>
      <name val="ＭＳ Ｐゴシック"/>
      <family val="2"/>
      <charset val="128"/>
    </font>
    <font>
      <sz val="13"/>
      <name val="ＭＳ Ｐゴシック"/>
      <family val="3"/>
      <charset val="128"/>
    </font>
    <font>
      <sz val="11"/>
      <name val="ＭＳ Ｐゴシック"/>
      <family val="2"/>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s>
  <borders count="269">
    <border>
      <left/>
      <right/>
      <top/>
      <bottom/>
      <diagonal/>
    </border>
    <border>
      <left/>
      <right style="thin">
        <color auto="1"/>
      </right>
      <top/>
      <bottom/>
      <diagonal/>
    </border>
    <border>
      <left style="thin">
        <color auto="1"/>
      </left>
      <right/>
      <top style="thin">
        <color auto="1"/>
      </top>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auto="1"/>
      </right>
      <top/>
      <bottom/>
      <diagonal/>
    </border>
    <border>
      <left style="thin">
        <color indexed="64"/>
      </left>
      <right style="medium">
        <color auto="1"/>
      </right>
      <top style="thin">
        <color indexed="64"/>
      </top>
      <bottom/>
      <diagonal/>
    </border>
    <border>
      <left style="medium">
        <color auto="1"/>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auto="1"/>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auto="1"/>
      </left>
      <right/>
      <top style="hair">
        <color indexed="64"/>
      </top>
      <bottom style="thin">
        <color indexed="64"/>
      </bottom>
      <diagonal/>
    </border>
    <border>
      <left style="thin">
        <color indexed="64"/>
      </left>
      <right style="thin">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right style="medium">
        <color auto="1"/>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auto="1"/>
      </left>
      <right style="medium">
        <color auto="1"/>
      </right>
      <top style="thin">
        <color auto="1"/>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auto="1"/>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auto="1"/>
      </left>
      <right style="medium">
        <color auto="1"/>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auto="1"/>
      </right>
      <top/>
      <bottom style="hair">
        <color indexed="64"/>
      </bottom>
      <diagonal/>
    </border>
    <border>
      <left style="medium">
        <color indexed="64"/>
      </left>
      <right style="medium">
        <color indexed="64"/>
      </right>
      <top/>
      <bottom style="hair">
        <color indexed="64"/>
      </bottom>
      <diagonal/>
    </border>
    <border>
      <left style="medium">
        <color indexed="64"/>
      </left>
      <right style="thin">
        <color auto="1"/>
      </right>
      <top/>
      <bottom style="medium">
        <color auto="1"/>
      </bottom>
      <diagonal/>
    </border>
    <border>
      <left style="thin">
        <color auto="1"/>
      </left>
      <right style="thin">
        <color indexed="64"/>
      </right>
      <top/>
      <bottom style="medium">
        <color auto="1"/>
      </bottom>
      <diagonal/>
    </border>
    <border>
      <left style="thin">
        <color indexed="64"/>
      </left>
      <right style="thin">
        <color indexed="64"/>
      </right>
      <top style="hair">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right style="thin">
        <color auto="1"/>
      </right>
      <top style="medium">
        <color auto="1"/>
      </top>
      <bottom/>
      <diagonal/>
    </border>
    <border>
      <left style="medium">
        <color indexed="64"/>
      </left>
      <right style="medium">
        <color indexed="64"/>
      </right>
      <top style="medium">
        <color indexed="64"/>
      </top>
      <bottom style="thin">
        <color indexed="64"/>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theme="1"/>
      </left>
      <right/>
      <top style="thin">
        <color auto="1"/>
      </top>
      <bottom/>
      <diagonal/>
    </border>
    <border>
      <left style="thin">
        <color auto="1"/>
      </left>
      <right style="thin">
        <color theme="1"/>
      </right>
      <top/>
      <bottom/>
      <diagonal/>
    </border>
    <border>
      <left style="thin">
        <color theme="1"/>
      </left>
      <right style="thin">
        <color theme="1"/>
      </right>
      <top/>
      <bottom/>
      <diagonal/>
    </border>
    <border>
      <left style="thin">
        <color theme="1"/>
      </left>
      <right/>
      <top/>
      <bottom/>
      <diagonal/>
    </border>
    <border>
      <left style="thin">
        <color auto="1"/>
      </left>
      <right style="thin">
        <color theme="1"/>
      </right>
      <top/>
      <bottom style="thin">
        <color auto="1"/>
      </bottom>
      <diagonal/>
    </border>
    <border>
      <left style="thin">
        <color theme="1"/>
      </left>
      <right style="thin">
        <color theme="1"/>
      </right>
      <top/>
      <bottom style="thin">
        <color auto="1"/>
      </bottom>
      <diagonal/>
    </border>
    <border>
      <left style="thin">
        <color theme="1"/>
      </left>
      <right/>
      <top/>
      <bottom style="thin">
        <color auto="1"/>
      </bottom>
      <diagonal/>
    </border>
    <border diagonalUp="1">
      <left style="thin">
        <color indexed="64"/>
      </left>
      <right style="thin">
        <color indexed="64"/>
      </right>
      <top style="thin">
        <color indexed="64"/>
      </top>
      <bottom/>
      <diagonal style="thin">
        <color indexed="64"/>
      </diagonal>
    </border>
    <border>
      <left style="medium">
        <color auto="1"/>
      </left>
      <right style="thin">
        <color theme="1"/>
      </right>
      <top style="thin">
        <color auto="1"/>
      </top>
      <bottom/>
      <diagonal/>
    </border>
    <border>
      <left/>
      <right style="thin">
        <color theme="1"/>
      </right>
      <top style="thin">
        <color auto="1"/>
      </top>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auto="1"/>
      </right>
      <top style="hair">
        <color indexed="64"/>
      </top>
      <bottom/>
      <diagonal/>
    </border>
    <border>
      <left/>
      <right style="medium">
        <color auto="1"/>
      </right>
      <top style="hair">
        <color indexed="64"/>
      </top>
      <bottom/>
      <diagonal/>
    </border>
    <border>
      <left style="medium">
        <color auto="1"/>
      </left>
      <right style="thin">
        <color theme="1"/>
      </right>
      <top style="hair">
        <color indexed="64"/>
      </top>
      <bottom/>
      <diagonal/>
    </border>
    <border>
      <left/>
      <right style="thin">
        <color theme="1"/>
      </right>
      <top style="hair">
        <color indexed="64"/>
      </top>
      <bottom/>
      <diagonal/>
    </border>
    <border>
      <left style="thin">
        <color theme="1"/>
      </left>
      <right style="thin">
        <color theme="1"/>
      </right>
      <top style="hair">
        <color indexed="64"/>
      </top>
      <bottom/>
      <diagonal/>
    </border>
    <border>
      <left style="thin">
        <color theme="1"/>
      </left>
      <right/>
      <top style="hair">
        <color indexed="64"/>
      </top>
      <bottom/>
      <diagonal/>
    </border>
    <border diagonalUp="1">
      <left style="medium">
        <color indexed="64"/>
      </left>
      <right style="medium">
        <color indexed="64"/>
      </right>
      <top style="hair">
        <color indexed="64"/>
      </top>
      <bottom style="thin">
        <color indexed="64"/>
      </bottom>
      <diagonal style="thin">
        <color indexed="64"/>
      </diagonal>
    </border>
    <border>
      <left style="medium">
        <color auto="1"/>
      </left>
      <right style="thin">
        <color theme="1"/>
      </right>
      <top style="thin">
        <color indexed="64"/>
      </top>
      <bottom style="hair">
        <color indexed="64"/>
      </bottom>
      <diagonal/>
    </border>
    <border>
      <left/>
      <right style="thin">
        <color theme="1"/>
      </right>
      <top style="thin">
        <color indexed="64"/>
      </top>
      <bottom style="hair">
        <color indexed="64"/>
      </bottom>
      <diagonal/>
    </border>
    <border>
      <left style="thin">
        <color theme="1"/>
      </left>
      <right style="thin">
        <color theme="1"/>
      </right>
      <top style="thin">
        <color indexed="64"/>
      </top>
      <bottom style="hair">
        <color indexed="64"/>
      </bottom>
      <diagonal/>
    </border>
    <border>
      <left style="thin">
        <color theme="1"/>
      </left>
      <right/>
      <top style="thin">
        <color indexed="64"/>
      </top>
      <bottom style="hair">
        <color indexed="64"/>
      </bottom>
      <diagonal/>
    </border>
    <border>
      <left style="medium">
        <color indexed="64"/>
      </left>
      <right style="medium">
        <color indexed="64"/>
      </right>
      <top style="thin">
        <color theme="1"/>
      </top>
      <bottom/>
      <diagonal/>
    </border>
    <border>
      <left style="medium">
        <color auto="1"/>
      </left>
      <right style="thin">
        <color theme="1"/>
      </right>
      <top/>
      <bottom style="thin">
        <color auto="1"/>
      </bottom>
      <diagonal/>
    </border>
    <border>
      <left/>
      <right style="thin">
        <color theme="1"/>
      </right>
      <top/>
      <bottom style="thin">
        <color auto="1"/>
      </bottom>
      <diagonal/>
    </border>
    <border diagonalUp="1">
      <left style="medium">
        <color indexed="64"/>
      </left>
      <right style="medium">
        <color indexed="64"/>
      </right>
      <top style="hair">
        <color indexed="64"/>
      </top>
      <bottom style="thin">
        <color theme="1"/>
      </bottom>
      <diagonal style="thin">
        <color indexed="64"/>
      </diagonal>
    </border>
    <border>
      <left style="medium">
        <color auto="1"/>
      </left>
      <right style="thin">
        <color theme="1"/>
      </right>
      <top/>
      <bottom/>
      <diagonal/>
    </border>
    <border diagonalUp="1">
      <left style="medium">
        <color indexed="64"/>
      </left>
      <right style="medium">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auto="1"/>
      </left>
      <right style="thin">
        <color theme="1"/>
      </right>
      <top style="thin">
        <color auto="1"/>
      </top>
      <bottom style="medium">
        <color auto="1"/>
      </bottom>
      <diagonal/>
    </border>
    <border>
      <left style="thin">
        <color theme="1"/>
      </left>
      <right style="thin">
        <color theme="1"/>
      </right>
      <top style="thin">
        <color auto="1"/>
      </top>
      <bottom style="medium">
        <color auto="1"/>
      </bottom>
      <diagonal/>
    </border>
    <border>
      <left style="thin">
        <color theme="1"/>
      </left>
      <right/>
      <top style="thin">
        <color auto="1"/>
      </top>
      <bottom style="medium">
        <color auto="1"/>
      </bottom>
      <diagonal/>
    </border>
    <border diagonalUp="1">
      <left style="medium">
        <color indexed="64"/>
      </left>
      <right style="medium">
        <color indexed="64"/>
      </right>
      <top style="thin">
        <color theme="1"/>
      </top>
      <bottom style="medium">
        <color indexed="64"/>
      </bottom>
      <diagonal style="thin">
        <color indexed="64"/>
      </diagonal>
    </border>
    <border>
      <left style="thin">
        <color auto="1"/>
      </left>
      <right style="medium">
        <color auto="1"/>
      </right>
      <top style="medium">
        <color auto="1"/>
      </top>
      <bottom style="medium">
        <color auto="1"/>
      </bottom>
      <diagonal/>
    </border>
    <border>
      <left style="thin">
        <color theme="1"/>
      </left>
      <right style="medium">
        <color indexed="64"/>
      </right>
      <top style="thin">
        <color auto="1"/>
      </top>
      <bottom/>
      <diagonal/>
    </border>
    <border>
      <left style="thin">
        <color theme="1"/>
      </left>
      <right style="medium">
        <color indexed="64"/>
      </right>
      <top/>
      <bottom/>
      <diagonal/>
    </border>
    <border>
      <left style="thin">
        <color theme="1"/>
      </left>
      <right style="medium">
        <color indexed="64"/>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theme="1"/>
      </top>
      <bottom/>
      <diagonal/>
    </border>
    <border diagonalUp="1">
      <left/>
      <right style="medium">
        <color indexed="64"/>
      </right>
      <top style="hair">
        <color indexed="64"/>
      </top>
      <bottom style="thin">
        <color theme="1"/>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style="thin">
        <color theme="1"/>
      </top>
      <bottom style="medium">
        <color indexed="64"/>
      </bottom>
      <diagonal style="thin">
        <color indexed="64"/>
      </diagonal>
    </border>
    <border>
      <left style="thin">
        <color indexed="64"/>
      </left>
      <right style="thin">
        <color indexed="64"/>
      </right>
      <top style="medium">
        <color indexed="64"/>
      </top>
      <bottom style="thin">
        <color indexed="64"/>
      </bottom>
      <diagonal/>
    </border>
    <border diagonalDown="1">
      <left style="medium">
        <color auto="1"/>
      </left>
      <right style="thin">
        <color auto="1"/>
      </right>
      <top style="medium">
        <color auto="1"/>
      </top>
      <bottom style="thin">
        <color auto="1"/>
      </bottom>
      <diagonal style="thin">
        <color auto="1"/>
      </diagonal>
    </border>
    <border diagonalDown="1">
      <left style="medium">
        <color auto="1"/>
      </left>
      <right style="thin">
        <color auto="1"/>
      </right>
      <top style="thin">
        <color indexed="64"/>
      </top>
      <bottom style="thin">
        <color indexed="64"/>
      </bottom>
      <diagonal style="thin">
        <color auto="1"/>
      </diagonal>
    </border>
    <border diagonalDown="1">
      <left style="medium">
        <color auto="1"/>
      </left>
      <right style="thin">
        <color auto="1"/>
      </right>
      <top style="thin">
        <color auto="1"/>
      </top>
      <bottom style="medium">
        <color auto="1"/>
      </bottom>
      <diagonal style="thin">
        <color auto="1"/>
      </diagonal>
    </border>
    <border diagonalDown="1">
      <left style="medium">
        <color auto="1"/>
      </left>
      <right style="thin">
        <color auto="1"/>
      </right>
      <top/>
      <bottom style="medium">
        <color auto="1"/>
      </bottom>
      <diagonal style="thin">
        <color auto="1"/>
      </diagonal>
    </border>
    <border diagonalDown="1">
      <left style="medium">
        <color auto="1"/>
      </left>
      <right style="thin">
        <color auto="1"/>
      </right>
      <top/>
      <bottom style="thin">
        <color auto="1"/>
      </bottom>
      <diagonal style="thin">
        <color auto="1"/>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theme="1"/>
      </left>
      <right style="medium">
        <color indexed="64"/>
      </right>
      <top style="thin">
        <color auto="1"/>
      </top>
      <bottom style="medium">
        <color auto="1"/>
      </bottom>
      <diagonal style="thin">
        <color theme="1"/>
      </diagonal>
    </border>
    <border diagonalUp="1">
      <left style="thin">
        <color theme="1"/>
      </left>
      <right style="thin">
        <color theme="1"/>
      </right>
      <top style="thin">
        <color auto="1"/>
      </top>
      <bottom style="medium">
        <color auto="1"/>
      </bottom>
      <diagonal style="thin">
        <color theme="1"/>
      </diagonal>
    </border>
    <border diagonalUp="1">
      <left style="thin">
        <color theme="1"/>
      </left>
      <right style="medium">
        <color indexed="64"/>
      </right>
      <top style="thin">
        <color auto="1"/>
      </top>
      <bottom/>
      <diagonal style="thin">
        <color theme="1"/>
      </diagonal>
    </border>
    <border diagonalUp="1">
      <left style="thin">
        <color theme="1"/>
      </left>
      <right style="thin">
        <color theme="1"/>
      </right>
      <top style="thin">
        <color auto="1"/>
      </top>
      <bottom/>
      <diagonal style="thin">
        <color theme="1"/>
      </diagonal>
    </border>
    <border diagonalUp="1">
      <left style="medium">
        <color indexed="64"/>
      </left>
      <right style="medium">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style="thin">
        <color auto="1"/>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theme="1"/>
      </left>
      <right style="medium">
        <color indexed="64"/>
      </right>
      <top style="thin">
        <color indexed="64"/>
      </top>
      <bottom style="thin">
        <color auto="1"/>
      </bottom>
      <diagonal style="thin">
        <color theme="1"/>
      </diagonal>
    </border>
    <border diagonalUp="1">
      <left/>
      <right style="medium">
        <color indexed="64"/>
      </right>
      <top style="hair">
        <color indexed="64"/>
      </top>
      <bottom style="thin">
        <color indexed="64"/>
      </bottom>
      <diagonal style="thin">
        <color indexed="64"/>
      </diagonal>
    </border>
    <border>
      <left style="thin">
        <color theme="1"/>
      </left>
      <right style="medium">
        <color indexed="64"/>
      </right>
      <top/>
      <bottom style="thin">
        <color auto="1"/>
      </bottom>
      <diagonal/>
    </border>
    <border>
      <left style="thin">
        <color theme="1"/>
      </left>
      <right style="medium">
        <color indexed="64"/>
      </right>
      <top style="thin">
        <color indexed="64"/>
      </top>
      <bottom style="hair">
        <color indexed="64"/>
      </bottom>
      <diagonal/>
    </border>
    <border>
      <left style="thin">
        <color auto="1"/>
      </left>
      <right/>
      <top style="medium">
        <color auto="1"/>
      </top>
      <bottom/>
      <diagonal/>
    </border>
    <border>
      <left/>
      <right style="thin">
        <color theme="0"/>
      </right>
      <top style="thin">
        <color theme="0"/>
      </top>
      <bottom/>
      <diagonal/>
    </border>
    <border>
      <left style="medium">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theme="0"/>
      </right>
      <top/>
      <bottom/>
      <diagonal/>
    </border>
    <border>
      <left style="double">
        <color auto="1"/>
      </left>
      <right/>
      <top style="medium">
        <color auto="1"/>
      </top>
      <bottom/>
      <diagonal/>
    </border>
    <border>
      <left style="double">
        <color auto="1"/>
      </left>
      <right/>
      <top style="medium">
        <color auto="1"/>
      </top>
      <bottom style="thin">
        <color indexed="64"/>
      </bottom>
      <diagonal/>
    </border>
    <border>
      <left style="double">
        <color auto="1"/>
      </left>
      <right/>
      <top/>
      <bottom/>
      <diagonal/>
    </border>
    <border>
      <left style="double">
        <color auto="1"/>
      </left>
      <right/>
      <top/>
      <bottom style="thin">
        <color indexed="64"/>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auto="1"/>
      </right>
      <top style="hair">
        <color indexed="64"/>
      </top>
      <bottom style="hair">
        <color indexed="64"/>
      </bottom>
      <diagonal/>
    </border>
    <border>
      <left style="thin">
        <color indexed="64"/>
      </left>
      <right style="double">
        <color auto="1"/>
      </right>
      <top/>
      <bottom style="thin">
        <color indexed="64"/>
      </bottom>
      <diagonal/>
    </border>
    <border>
      <left style="double">
        <color auto="1"/>
      </left>
      <right/>
      <top style="thin">
        <color indexed="64"/>
      </top>
      <bottom/>
      <diagonal/>
    </border>
    <border>
      <left style="double">
        <color auto="1"/>
      </left>
      <right style="thin">
        <color auto="1"/>
      </right>
      <top/>
      <bottom/>
      <diagonal/>
    </border>
    <border>
      <left style="double">
        <color auto="1"/>
      </left>
      <right style="thin">
        <color auto="1"/>
      </right>
      <top/>
      <bottom style="medium">
        <color indexed="64"/>
      </bottom>
      <diagonal/>
    </border>
    <border>
      <left style="double">
        <color auto="1"/>
      </left>
      <right style="thin">
        <color auto="1"/>
      </right>
      <top style="medium">
        <color auto="1"/>
      </top>
      <bottom/>
      <diagonal/>
    </border>
    <border>
      <left style="double">
        <color auto="1"/>
      </left>
      <right style="thin">
        <color indexed="64"/>
      </right>
      <top style="thin">
        <color indexed="64"/>
      </top>
      <bottom style="thin">
        <color indexed="64"/>
      </bottom>
      <diagonal/>
    </border>
    <border>
      <left style="thin">
        <color theme="0"/>
      </left>
      <right style="thin">
        <color theme="0"/>
      </right>
      <top style="thin">
        <color indexed="64"/>
      </top>
      <bottom style="thin">
        <color auto="1"/>
      </bottom>
      <diagonal/>
    </border>
    <border>
      <left style="double">
        <color auto="1"/>
      </left>
      <right style="thin">
        <color auto="1"/>
      </right>
      <top/>
      <bottom style="thin">
        <color indexed="64"/>
      </bottom>
      <diagonal/>
    </border>
    <border>
      <left/>
      <right style="thin">
        <color indexed="64"/>
      </right>
      <top style="thin">
        <color indexed="64"/>
      </top>
      <bottom style="double">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right style="thin">
        <color theme="1"/>
      </right>
      <top style="double">
        <color indexed="64"/>
      </top>
      <bottom style="double">
        <color indexed="64"/>
      </bottom>
      <diagonal/>
    </border>
    <border>
      <left style="thin">
        <color theme="1"/>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theme="1"/>
      </top>
      <bottom/>
      <diagonal/>
    </border>
    <border>
      <left/>
      <right style="thin">
        <color indexed="64"/>
      </right>
      <top style="medium">
        <color theme="1"/>
      </top>
      <bottom/>
      <diagonal/>
    </border>
    <border diagonalUp="1">
      <left style="thin">
        <color indexed="64"/>
      </left>
      <right/>
      <top style="medium">
        <color theme="1"/>
      </top>
      <bottom/>
      <diagonal style="thin">
        <color indexed="64"/>
      </diagonal>
    </border>
    <border diagonalUp="1">
      <left/>
      <right/>
      <top style="medium">
        <color theme="1"/>
      </top>
      <bottom/>
      <diagonal style="thin">
        <color indexed="64"/>
      </diagonal>
    </border>
    <border diagonalUp="1">
      <left/>
      <right style="thin">
        <color indexed="64"/>
      </right>
      <top style="medium">
        <color theme="1"/>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double">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theme="1"/>
      </bottom>
      <diagonal/>
    </border>
    <border diagonalUp="1">
      <left style="thin">
        <color indexed="64"/>
      </left>
      <right/>
      <top/>
      <bottom style="medium">
        <color theme="1"/>
      </bottom>
      <diagonal style="thin">
        <color indexed="64"/>
      </diagonal>
    </border>
    <border diagonalUp="1">
      <left/>
      <right/>
      <top/>
      <bottom style="medium">
        <color theme="1"/>
      </bottom>
      <diagonal style="thin">
        <color indexed="64"/>
      </diagonal>
    </border>
    <border diagonalUp="1">
      <left/>
      <right style="thin">
        <color indexed="64"/>
      </right>
      <top/>
      <bottom style="medium">
        <color theme="1"/>
      </bottom>
      <diagonal style="thin">
        <color indexed="64"/>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diagonalUp="1">
      <left style="thin">
        <color auto="1"/>
      </left>
      <right style="thin">
        <color indexed="64"/>
      </right>
      <top/>
      <bottom/>
      <diagonal style="thin">
        <color indexed="64"/>
      </diagonal>
    </border>
    <border>
      <left/>
      <right style="thin">
        <color indexed="64"/>
      </right>
      <top style="hair">
        <color indexed="64"/>
      </top>
      <bottom style="double">
        <color indexed="64"/>
      </bottom>
      <diagonal/>
    </border>
    <border>
      <left style="thin">
        <color auto="1"/>
      </left>
      <right style="mediumDashed">
        <color indexed="64"/>
      </right>
      <top style="thin">
        <color auto="1"/>
      </top>
      <bottom style="thin">
        <color auto="1"/>
      </bottom>
      <diagonal/>
    </border>
  </borders>
  <cellStyleXfs count="17">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9" fillId="0" borderId="0">
      <alignment vertical="center"/>
    </xf>
    <xf numFmtId="179" fontId="23" fillId="0" borderId="0" applyBorder="0" applyProtection="0"/>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cellStyleXfs>
  <cellXfs count="157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4" fillId="0" borderId="0" xfId="0" applyFont="1">
      <alignment vertical="center"/>
    </xf>
    <xf numFmtId="0" fontId="16" fillId="3" borderId="2" xfId="0" applyFont="1" applyFill="1" applyBorder="1" applyAlignment="1">
      <alignment vertical="center" shrinkToFit="1"/>
    </xf>
    <xf numFmtId="49" fontId="6" fillId="3" borderId="13" xfId="0" applyNumberFormat="1" applyFont="1" applyFill="1" applyBorder="1" applyAlignment="1" applyProtection="1">
      <alignment horizontal="center" vertical="center" wrapText="1" shrinkToFit="1"/>
      <protection locked="0"/>
    </xf>
    <xf numFmtId="0" fontId="6" fillId="3" borderId="13" xfId="0" applyFont="1" applyFill="1" applyBorder="1" applyAlignment="1" applyProtection="1">
      <alignment horizontal="center" vertical="center" shrinkToFit="1"/>
      <protection locked="0"/>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3" xfId="0" applyFont="1" applyFill="1" applyBorder="1" applyAlignment="1">
      <alignment horizontal="center" vertical="center" wrapText="1" shrinkToFit="1"/>
    </xf>
    <xf numFmtId="0" fontId="6" fillId="3" borderId="14" xfId="0" applyFont="1" applyFill="1" applyBorder="1" applyAlignment="1">
      <alignment vertical="center" shrinkToFit="1"/>
    </xf>
    <xf numFmtId="0" fontId="6" fillId="3" borderId="13" xfId="0" applyFont="1" applyFill="1" applyBorder="1" applyAlignment="1" applyProtection="1">
      <alignment horizontal="center" vertical="center" wrapText="1" shrinkToFit="1"/>
      <protection locked="0"/>
    </xf>
    <xf numFmtId="0" fontId="6" fillId="0" borderId="0" xfId="0" applyFont="1" applyAlignment="1">
      <alignment horizontal="right" vertical="center"/>
    </xf>
    <xf numFmtId="0" fontId="12" fillId="0" borderId="0" xfId="2" applyFont="1">
      <alignment vertical="center"/>
    </xf>
    <xf numFmtId="0" fontId="12" fillId="0" borderId="0" xfId="2" applyFont="1" applyAlignment="1">
      <alignment horizontal="center" vertical="center"/>
    </xf>
    <xf numFmtId="0" fontId="9" fillId="0" borderId="0" xfId="2" applyFont="1">
      <alignment vertical="center"/>
    </xf>
    <xf numFmtId="0" fontId="9" fillId="0" borderId="0" xfId="2" applyFont="1" applyAlignment="1">
      <alignment horizontal="center" vertical="center"/>
    </xf>
    <xf numFmtId="0" fontId="6" fillId="0" borderId="0" xfId="2" applyFont="1">
      <alignment vertical="center"/>
    </xf>
    <xf numFmtId="0" fontId="5" fillId="0" borderId="0" xfId="2" applyFont="1">
      <alignment vertical="center"/>
    </xf>
    <xf numFmtId="0" fontId="6" fillId="0" borderId="0" xfId="5" applyFont="1">
      <alignment vertical="center"/>
    </xf>
    <xf numFmtId="0" fontId="18" fillId="0" borderId="0" xfId="5" applyFont="1">
      <alignment vertical="center"/>
    </xf>
    <xf numFmtId="0" fontId="19" fillId="0" borderId="0" xfId="0" applyFont="1">
      <alignment vertical="center"/>
    </xf>
    <xf numFmtId="0" fontId="9" fillId="0" borderId="0" xfId="0" applyFont="1" applyAlignment="1">
      <alignment vertical="center" wrapText="1"/>
    </xf>
    <xf numFmtId="0" fontId="11" fillId="0" borderId="0" xfId="0" applyFont="1" applyAlignment="1">
      <alignment vertical="center" wrapText="1"/>
    </xf>
    <xf numFmtId="0" fontId="12" fillId="0" borderId="0" xfId="0" applyFont="1">
      <alignment vertical="center"/>
    </xf>
    <xf numFmtId="0" fontId="20" fillId="0" borderId="0" xfId="0" applyFont="1" applyAlignment="1">
      <alignment vertical="top" wrapText="1"/>
    </xf>
    <xf numFmtId="0" fontId="16" fillId="3" borderId="0" xfId="0" applyFont="1" applyFill="1" applyAlignment="1">
      <alignment vertical="center" shrinkToFit="1"/>
    </xf>
    <xf numFmtId="38" fontId="23" fillId="0" borderId="0" xfId="7" applyFont="1" applyFill="1">
      <alignment vertical="center"/>
    </xf>
    <xf numFmtId="176" fontId="23" fillId="0" borderId="14" xfId="7" applyNumberFormat="1" applyFont="1" applyFill="1" applyBorder="1" applyAlignment="1">
      <alignment horizontal="center" vertical="center" shrinkToFit="1"/>
    </xf>
    <xf numFmtId="38" fontId="24" fillId="0" borderId="30" xfId="7" applyFont="1" applyFill="1" applyBorder="1" applyAlignment="1">
      <alignment horizontal="right" vertical="center"/>
    </xf>
    <xf numFmtId="38" fontId="24" fillId="0" borderId="31" xfId="7" applyFont="1" applyFill="1" applyBorder="1" applyAlignment="1">
      <alignment horizontal="right" vertical="center"/>
    </xf>
    <xf numFmtId="38" fontId="24" fillId="0" borderId="3" xfId="7" applyFont="1" applyFill="1" applyBorder="1" applyAlignment="1">
      <alignment horizontal="right" vertical="center" wrapText="1"/>
    </xf>
    <xf numFmtId="38" fontId="24" fillId="0" borderId="2" xfId="7" applyFont="1" applyFill="1" applyBorder="1" applyAlignment="1">
      <alignment horizontal="right" vertical="center" wrapText="1"/>
    </xf>
    <xf numFmtId="38" fontId="24" fillId="0" borderId="31" xfId="7" applyFont="1" applyFill="1" applyBorder="1" applyAlignment="1">
      <alignment horizontal="right" vertical="center" wrapText="1"/>
    </xf>
    <xf numFmtId="38" fontId="24" fillId="0" borderId="3" xfId="7" applyFont="1" applyFill="1" applyBorder="1" applyAlignment="1">
      <alignment horizontal="right" vertical="center"/>
    </xf>
    <xf numFmtId="38" fontId="24" fillId="0" borderId="2" xfId="7" applyFont="1" applyFill="1" applyBorder="1" applyAlignment="1">
      <alignment horizontal="right" vertical="center"/>
    </xf>
    <xf numFmtId="0" fontId="24" fillId="0" borderId="31" xfId="6" applyFont="1" applyBorder="1">
      <alignment vertical="center"/>
    </xf>
    <xf numFmtId="38" fontId="24" fillId="0" borderId="32" xfId="6" applyNumberFormat="1" applyFont="1" applyBorder="1">
      <alignment vertical="center"/>
    </xf>
    <xf numFmtId="0" fontId="24" fillId="0" borderId="33" xfId="6" applyFont="1" applyBorder="1">
      <alignment vertical="center"/>
    </xf>
    <xf numFmtId="38" fontId="24" fillId="0" borderId="34" xfId="7" applyFont="1" applyFill="1" applyBorder="1" applyAlignment="1">
      <alignment horizontal="right" vertical="center"/>
    </xf>
    <xf numFmtId="38" fontId="24" fillId="0" borderId="35" xfId="7" applyFont="1" applyFill="1" applyBorder="1" applyAlignment="1">
      <alignment horizontal="right" vertical="center"/>
    </xf>
    <xf numFmtId="38" fontId="24" fillId="0" borderId="7" xfId="7" applyFont="1" applyFill="1" applyBorder="1" applyAlignment="1">
      <alignment horizontal="right" vertical="center" wrapText="1"/>
    </xf>
    <xf numFmtId="38" fontId="24" fillId="0" borderId="36" xfId="7" applyFont="1" applyFill="1" applyBorder="1" applyAlignment="1">
      <alignment horizontal="right" vertical="center" wrapText="1"/>
    </xf>
    <xf numFmtId="38" fontId="24" fillId="0" borderId="35" xfId="7" applyFont="1" applyFill="1" applyBorder="1" applyAlignment="1">
      <alignment horizontal="right" vertical="center" wrapText="1"/>
    </xf>
    <xf numFmtId="38" fontId="24" fillId="0" borderId="7" xfId="7" applyFont="1" applyFill="1" applyBorder="1" applyAlignment="1">
      <alignment horizontal="right" vertical="center"/>
    </xf>
    <xf numFmtId="0" fontId="24" fillId="0" borderId="35" xfId="6" applyFont="1" applyBorder="1">
      <alignment vertical="center"/>
    </xf>
    <xf numFmtId="38" fontId="24" fillId="0" borderId="37" xfId="6" applyNumberFormat="1" applyFont="1" applyBorder="1">
      <alignment vertical="center"/>
    </xf>
    <xf numFmtId="0" fontId="24" fillId="0" borderId="38" xfId="6" applyFont="1" applyBorder="1">
      <alignment vertical="center"/>
    </xf>
    <xf numFmtId="38" fontId="24" fillId="0" borderId="39" xfId="7" applyFont="1" applyFill="1" applyBorder="1" applyAlignment="1">
      <alignment horizontal="right" vertical="center" wrapText="1"/>
    </xf>
    <xf numFmtId="38" fontId="24" fillId="0" borderId="40" xfId="7" applyFont="1" applyFill="1" applyBorder="1" applyAlignment="1">
      <alignment horizontal="right" vertical="center"/>
    </xf>
    <xf numFmtId="38" fontId="24" fillId="0" borderId="41" xfId="7" applyFont="1" applyFill="1" applyBorder="1" applyAlignment="1">
      <alignment horizontal="right" vertical="center"/>
    </xf>
    <xf numFmtId="38" fontId="24" fillId="0" borderId="42" xfId="7" applyFont="1" applyFill="1" applyBorder="1" applyAlignment="1">
      <alignment horizontal="right" vertical="center"/>
    </xf>
    <xf numFmtId="38" fontId="24" fillId="0" borderId="44" xfId="7" applyFont="1" applyFill="1" applyBorder="1" applyAlignment="1">
      <alignment horizontal="right" vertical="center"/>
    </xf>
    <xf numFmtId="38" fontId="24" fillId="0" borderId="43" xfId="7" applyFont="1" applyFill="1" applyBorder="1" applyAlignment="1">
      <alignment horizontal="right" vertical="center"/>
    </xf>
    <xf numFmtId="38" fontId="24" fillId="0" borderId="46" xfId="7" applyFont="1" applyFill="1" applyBorder="1" applyAlignment="1">
      <alignment horizontal="right" vertical="center" wrapText="1"/>
    </xf>
    <xf numFmtId="38" fontId="24" fillId="0" borderId="47" xfId="7" applyFont="1" applyFill="1" applyBorder="1" applyAlignment="1">
      <alignment horizontal="right" vertical="center"/>
    </xf>
    <xf numFmtId="0" fontId="24" fillId="0" borderId="44" xfId="6" applyFont="1" applyBorder="1">
      <alignment vertical="center"/>
    </xf>
    <xf numFmtId="38" fontId="24" fillId="0" borderId="49" xfId="6" applyNumberFormat="1" applyFont="1" applyBorder="1">
      <alignment vertical="center"/>
    </xf>
    <xf numFmtId="0" fontId="24" fillId="0" borderId="50" xfId="6" applyFont="1" applyBorder="1">
      <alignment vertical="center"/>
    </xf>
    <xf numFmtId="38" fontId="24" fillId="0" borderId="14" xfId="7" applyFont="1" applyFill="1" applyBorder="1" applyAlignment="1">
      <alignment horizontal="right" vertical="center"/>
    </xf>
    <xf numFmtId="0" fontId="24" fillId="0" borderId="14" xfId="6" applyFont="1" applyBorder="1">
      <alignment vertical="center"/>
    </xf>
    <xf numFmtId="38" fontId="24" fillId="0" borderId="19" xfId="6" applyNumberFormat="1" applyFont="1" applyBorder="1">
      <alignment vertical="center"/>
    </xf>
    <xf numFmtId="0" fontId="24" fillId="0" borderId="21" xfId="6" applyFont="1" applyBorder="1">
      <alignment vertical="center"/>
    </xf>
    <xf numFmtId="38" fontId="24" fillId="0" borderId="55" xfId="7" applyFont="1" applyFill="1" applyBorder="1">
      <alignment vertical="center"/>
    </xf>
    <xf numFmtId="38" fontId="24" fillId="0" borderId="56" xfId="7" applyFont="1" applyFill="1" applyBorder="1">
      <alignment vertical="center"/>
    </xf>
    <xf numFmtId="38" fontId="24" fillId="0" borderId="54" xfId="7" applyFont="1" applyFill="1" applyBorder="1">
      <alignment vertical="center"/>
    </xf>
    <xf numFmtId="0" fontId="24" fillId="0" borderId="55" xfId="6" applyFont="1" applyBorder="1">
      <alignment vertical="center"/>
    </xf>
    <xf numFmtId="38" fontId="24" fillId="0" borderId="17" xfId="6" applyNumberFormat="1" applyFont="1" applyBorder="1">
      <alignment vertical="center"/>
    </xf>
    <xf numFmtId="0" fontId="24" fillId="0" borderId="58" xfId="6" applyFont="1" applyBorder="1">
      <alignment vertical="center"/>
    </xf>
    <xf numFmtId="0" fontId="25" fillId="0" borderId="0" xfId="6" applyFont="1">
      <alignment vertical="center"/>
    </xf>
    <xf numFmtId="38" fontId="23" fillId="0" borderId="0" xfId="7" applyFont="1" applyFill="1" applyBorder="1">
      <alignment vertical="center"/>
    </xf>
    <xf numFmtId="38" fontId="24" fillId="0" borderId="4" xfId="7" applyFont="1" applyFill="1" applyBorder="1" applyAlignment="1">
      <alignment horizontal="right" vertical="center"/>
    </xf>
    <xf numFmtId="38" fontId="24" fillId="0" borderId="8" xfId="7" applyFont="1" applyFill="1" applyBorder="1" applyAlignment="1">
      <alignment horizontal="right" vertical="center"/>
    </xf>
    <xf numFmtId="38" fontId="24" fillId="0" borderId="45" xfId="7" applyFont="1" applyFill="1" applyBorder="1" applyAlignment="1">
      <alignment horizontal="right" vertical="center"/>
    </xf>
    <xf numFmtId="38" fontId="24" fillId="0" borderId="0" xfId="7" applyFont="1" applyFill="1" applyBorder="1" applyAlignment="1">
      <alignment horizontal="right" vertical="center"/>
    </xf>
    <xf numFmtId="38" fontId="24" fillId="0" borderId="1" xfId="7" applyFont="1" applyFill="1" applyBorder="1" applyAlignment="1">
      <alignment horizontal="right" vertical="center"/>
    </xf>
    <xf numFmtId="38" fontId="24" fillId="0" borderId="57" xfId="7" applyFont="1" applyFill="1" applyBorder="1">
      <alignment vertical="center"/>
    </xf>
    <xf numFmtId="0" fontId="21" fillId="0" borderId="0" xfId="6" applyFont="1">
      <alignment vertical="center"/>
    </xf>
    <xf numFmtId="0" fontId="23" fillId="0" borderId="0" xfId="6" applyFont="1" applyProtection="1">
      <alignment vertical="center"/>
      <protection locked="0"/>
    </xf>
    <xf numFmtId="38" fontId="23" fillId="0" borderId="2" xfId="7" applyFont="1" applyFill="1" applyBorder="1">
      <alignment vertical="center"/>
    </xf>
    <xf numFmtId="38" fontId="23" fillId="0" borderId="13" xfId="7" applyFont="1" applyFill="1" applyBorder="1">
      <alignment vertical="center"/>
    </xf>
    <xf numFmtId="38" fontId="23" fillId="0" borderId="32" xfId="7" applyFont="1" applyFill="1" applyBorder="1">
      <alignment vertical="center"/>
    </xf>
    <xf numFmtId="38" fontId="23" fillId="0" borderId="73" xfId="6" applyNumberFormat="1" applyFont="1" applyBorder="1">
      <alignment vertical="center"/>
    </xf>
    <xf numFmtId="0" fontId="23" fillId="0" borderId="74" xfId="6" applyFont="1" applyBorder="1">
      <alignment vertical="center"/>
    </xf>
    <xf numFmtId="3" fontId="23" fillId="0" borderId="64" xfId="6" applyNumberFormat="1" applyFont="1" applyBorder="1">
      <alignment vertical="center"/>
    </xf>
    <xf numFmtId="3" fontId="23" fillId="0" borderId="65" xfId="6" applyNumberFormat="1" applyFont="1" applyBorder="1">
      <alignment vertical="center"/>
    </xf>
    <xf numFmtId="0" fontId="23" fillId="0" borderId="68" xfId="6" applyFont="1" applyBorder="1">
      <alignment vertical="center"/>
    </xf>
    <xf numFmtId="38" fontId="23" fillId="0" borderId="76" xfId="7" applyFont="1" applyFill="1" applyBorder="1">
      <alignment vertical="center"/>
    </xf>
    <xf numFmtId="38" fontId="23" fillId="0" borderId="10" xfId="7" applyFont="1" applyFill="1" applyBorder="1">
      <alignment vertical="center"/>
    </xf>
    <xf numFmtId="38" fontId="23" fillId="0" borderId="77" xfId="7" applyFont="1" applyFill="1" applyBorder="1">
      <alignment vertical="center"/>
    </xf>
    <xf numFmtId="38" fontId="23" fillId="0" borderId="12" xfId="7" applyFont="1" applyFill="1" applyBorder="1">
      <alignment vertical="center"/>
    </xf>
    <xf numFmtId="38" fontId="23" fillId="0" borderId="78" xfId="7" applyFont="1" applyFill="1" applyBorder="1">
      <alignment vertical="center"/>
    </xf>
    <xf numFmtId="38" fontId="23" fillId="0" borderId="79" xfId="6" applyNumberFormat="1" applyFont="1" applyBorder="1">
      <alignment vertical="center"/>
    </xf>
    <xf numFmtId="0" fontId="23" fillId="0" borderId="80" xfId="6" applyFont="1" applyBorder="1">
      <alignment vertical="center"/>
    </xf>
    <xf numFmtId="3" fontId="23" fillId="0" borderId="81" xfId="6" applyNumberFormat="1" applyFont="1" applyBorder="1">
      <alignment vertical="center"/>
    </xf>
    <xf numFmtId="3" fontId="23" fillId="0" borderId="82" xfId="6" applyNumberFormat="1" applyFont="1" applyBorder="1">
      <alignment vertical="center"/>
    </xf>
    <xf numFmtId="0" fontId="23" fillId="0" borderId="82" xfId="6" applyFont="1" applyBorder="1">
      <alignment vertical="center"/>
    </xf>
    <xf numFmtId="38" fontId="23" fillId="0" borderId="40" xfId="7" applyFont="1" applyFill="1" applyBorder="1">
      <alignment vertical="center"/>
    </xf>
    <xf numFmtId="38" fontId="23" fillId="0" borderId="3" xfId="7" applyFont="1" applyFill="1" applyBorder="1">
      <alignment vertical="center"/>
    </xf>
    <xf numFmtId="38" fontId="23" fillId="0" borderId="31" xfId="7" applyFont="1" applyFill="1" applyBorder="1">
      <alignment vertical="center"/>
    </xf>
    <xf numFmtId="38" fontId="23" fillId="0" borderId="5" xfId="7" applyFont="1" applyFill="1" applyBorder="1">
      <alignment vertical="center"/>
    </xf>
    <xf numFmtId="38" fontId="23" fillId="0" borderId="84" xfId="6" applyNumberFormat="1" applyFont="1" applyBorder="1">
      <alignment vertical="center"/>
    </xf>
    <xf numFmtId="0" fontId="23" fillId="0" borderId="85" xfId="6" applyFont="1" applyBorder="1">
      <alignment vertical="center"/>
    </xf>
    <xf numFmtId="3" fontId="23" fillId="0" borderId="86" xfId="6" applyNumberFormat="1" applyFont="1" applyBorder="1">
      <alignment vertical="center"/>
    </xf>
    <xf numFmtId="3" fontId="23" fillId="0" borderId="87" xfId="6" applyNumberFormat="1" applyFont="1" applyBorder="1">
      <alignment vertical="center"/>
    </xf>
    <xf numFmtId="0" fontId="23" fillId="0" borderId="87" xfId="6" applyFont="1" applyBorder="1">
      <alignment vertical="center"/>
    </xf>
    <xf numFmtId="38" fontId="23" fillId="0" borderId="89" xfId="6" applyNumberFormat="1" applyFont="1" applyBorder="1">
      <alignment vertical="center"/>
    </xf>
    <xf numFmtId="0" fontId="23" fillId="0" borderId="90" xfId="6" applyFont="1" applyBorder="1">
      <alignment vertical="center"/>
    </xf>
    <xf numFmtId="3" fontId="23" fillId="0" borderId="70" xfId="6" applyNumberFormat="1" applyFont="1" applyBorder="1">
      <alignment vertical="center"/>
    </xf>
    <xf numFmtId="3" fontId="23" fillId="0" borderId="71" xfId="6" applyNumberFormat="1" applyFont="1" applyBorder="1">
      <alignment vertical="center"/>
    </xf>
    <xf numFmtId="0" fontId="23" fillId="0" borderId="71" xfId="6" applyFont="1" applyBorder="1">
      <alignment vertical="center"/>
    </xf>
    <xf numFmtId="38" fontId="23" fillId="0" borderId="41" xfId="7" applyFont="1" applyFill="1" applyBorder="1">
      <alignment vertical="center"/>
    </xf>
    <xf numFmtId="38" fontId="23" fillId="0" borderId="7" xfId="7" applyFont="1" applyFill="1" applyBorder="1">
      <alignment vertical="center"/>
    </xf>
    <xf numFmtId="38" fontId="23" fillId="0" borderId="35" xfId="7" applyFont="1" applyFill="1" applyBorder="1">
      <alignment vertical="center"/>
    </xf>
    <xf numFmtId="38" fontId="23" fillId="0" borderId="9" xfId="7" applyFont="1" applyFill="1" applyBorder="1">
      <alignment vertical="center"/>
    </xf>
    <xf numFmtId="38" fontId="23" fillId="0" borderId="37" xfId="7" applyFont="1" applyFill="1" applyBorder="1">
      <alignment vertical="center"/>
    </xf>
    <xf numFmtId="38" fontId="23" fillId="0" borderId="14" xfId="7" applyFont="1" applyFill="1" applyBorder="1">
      <alignment vertical="center"/>
    </xf>
    <xf numFmtId="38" fontId="23" fillId="0" borderId="1" xfId="7" applyFont="1" applyFill="1" applyBorder="1">
      <alignment vertical="center"/>
    </xf>
    <xf numFmtId="38" fontId="23" fillId="0" borderId="92" xfId="6" applyNumberFormat="1" applyFont="1" applyBorder="1">
      <alignment vertical="center"/>
    </xf>
    <xf numFmtId="3" fontId="23" fillId="0" borderId="67" xfId="6" applyNumberFormat="1" applyFont="1" applyBorder="1">
      <alignment vertical="center"/>
    </xf>
    <xf numFmtId="3" fontId="23" fillId="0" borderId="68" xfId="6" applyNumberFormat="1" applyFont="1" applyBorder="1">
      <alignment vertical="center"/>
    </xf>
    <xf numFmtId="38" fontId="23" fillId="0" borderId="95" xfId="6" applyNumberFormat="1" applyFont="1" applyBorder="1">
      <alignment vertical="center"/>
    </xf>
    <xf numFmtId="3" fontId="23" fillId="0" borderId="96" xfId="6" applyNumberFormat="1" applyFont="1" applyBorder="1">
      <alignment vertical="center"/>
    </xf>
    <xf numFmtId="3" fontId="23" fillId="0" borderId="97" xfId="6" applyNumberFormat="1" applyFont="1" applyBorder="1">
      <alignment vertical="center"/>
    </xf>
    <xf numFmtId="0" fontId="23" fillId="0" borderId="0" xfId="6" applyFont="1" applyAlignment="1">
      <alignment horizontal="center" vertical="center"/>
    </xf>
    <xf numFmtId="38" fontId="23" fillId="0" borderId="0" xfId="7" applyFont="1" applyFill="1" applyBorder="1" applyAlignment="1">
      <alignment horizontal="center" vertical="center"/>
    </xf>
    <xf numFmtId="0" fontId="23" fillId="0" borderId="19" xfId="6" applyFont="1" applyBorder="1">
      <alignment vertical="center"/>
    </xf>
    <xf numFmtId="0" fontId="9" fillId="0" borderId="0" xfId="2" applyFont="1" applyAlignment="1">
      <alignment vertical="top"/>
    </xf>
    <xf numFmtId="0" fontId="9" fillId="0" borderId="0" xfId="2" applyFont="1" applyAlignment="1">
      <alignment horizontal="center" vertical="center" wrapText="1"/>
    </xf>
    <xf numFmtId="38" fontId="9" fillId="0" borderId="0" xfId="3" applyFont="1" applyBorder="1" applyAlignment="1">
      <alignment horizontal="right" vertical="center"/>
    </xf>
    <xf numFmtId="0" fontId="9" fillId="0" borderId="0" xfId="2" applyFont="1" applyAlignment="1">
      <alignment horizontal="right" vertical="center"/>
    </xf>
    <xf numFmtId="0" fontId="9" fillId="0" borderId="52" xfId="2" applyFont="1" applyBorder="1" applyAlignment="1">
      <alignment horizontal="center" vertical="center"/>
    </xf>
    <xf numFmtId="38" fontId="32" fillId="0" borderId="0" xfId="3" applyFont="1" applyBorder="1" applyAlignment="1">
      <alignment horizontal="right" vertical="center"/>
    </xf>
    <xf numFmtId="38" fontId="33" fillId="0" borderId="113" xfId="3" applyFont="1" applyBorder="1" applyAlignment="1">
      <alignment horizontal="right" vertical="center"/>
    </xf>
    <xf numFmtId="0" fontId="34" fillId="0" borderId="52" xfId="2" applyFont="1" applyBorder="1" applyAlignment="1">
      <alignment horizontal="center" vertical="center" wrapText="1"/>
    </xf>
    <xf numFmtId="0" fontId="9" fillId="0" borderId="0" xfId="2" applyFont="1" applyAlignment="1">
      <alignment horizontal="center" vertical="top"/>
    </xf>
    <xf numFmtId="38" fontId="9" fillId="0" borderId="62" xfId="3" applyFont="1" applyBorder="1" applyAlignment="1">
      <alignment horizontal="center" vertical="center"/>
    </xf>
    <xf numFmtId="38" fontId="38" fillId="5" borderId="52" xfId="3" applyFont="1" applyFill="1" applyBorder="1" applyAlignment="1">
      <alignment horizontal="right" vertical="center"/>
    </xf>
    <xf numFmtId="38" fontId="38" fillId="6" borderId="51" xfId="3" applyFont="1" applyFill="1" applyBorder="1" applyAlignment="1">
      <alignment horizontal="right" vertical="center"/>
    </xf>
    <xf numFmtId="38" fontId="38" fillId="6" borderId="52" xfId="3" applyFont="1" applyFill="1" applyBorder="1" applyAlignment="1">
      <alignment horizontal="right" vertical="center"/>
    </xf>
    <xf numFmtId="38" fontId="31" fillId="6" borderId="103" xfId="3" applyFont="1" applyFill="1" applyBorder="1" applyAlignment="1">
      <alignment horizontal="right" vertical="center"/>
    </xf>
    <xf numFmtId="38" fontId="31" fillId="6" borderId="109" xfId="3" applyFont="1" applyFill="1" applyBorder="1" applyAlignment="1">
      <alignment horizontal="right" vertical="center"/>
    </xf>
    <xf numFmtId="38" fontId="33" fillId="6" borderId="51" xfId="3" applyFont="1" applyFill="1" applyBorder="1" applyAlignment="1">
      <alignment horizontal="right" vertical="center"/>
    </xf>
    <xf numFmtId="38" fontId="33" fillId="6" borderId="52" xfId="3" applyFont="1" applyFill="1" applyBorder="1" applyAlignment="1">
      <alignment horizontal="right" vertical="center"/>
    </xf>
    <xf numFmtId="38" fontId="31" fillId="5" borderId="109" xfId="3" applyFont="1" applyFill="1" applyBorder="1" applyAlignment="1">
      <alignment horizontal="right" vertical="center"/>
    </xf>
    <xf numFmtId="38" fontId="33" fillId="5" borderId="52" xfId="3" applyFont="1" applyFill="1" applyBorder="1" applyAlignment="1">
      <alignment horizontal="right" vertical="center"/>
    </xf>
    <xf numFmtId="38" fontId="31" fillId="5" borderId="115" xfId="3" applyFont="1" applyFill="1" applyBorder="1" applyAlignment="1">
      <alignment horizontal="right" vertical="center"/>
    </xf>
    <xf numFmtId="38" fontId="37" fillId="0" borderId="110" xfId="3" applyFont="1" applyFill="1" applyBorder="1" applyAlignment="1">
      <alignment horizontal="right" vertical="center"/>
    </xf>
    <xf numFmtId="177" fontId="37" fillId="0" borderId="109" xfId="3" applyNumberFormat="1" applyFont="1" applyFill="1" applyBorder="1" applyAlignment="1">
      <alignment horizontal="right" vertical="center"/>
    </xf>
    <xf numFmtId="38" fontId="37" fillId="0" borderId="114" xfId="3" applyFont="1" applyFill="1" applyBorder="1" applyAlignment="1">
      <alignment horizontal="right" vertical="center"/>
    </xf>
    <xf numFmtId="38" fontId="37" fillId="0" borderId="111" xfId="3" applyFont="1" applyFill="1" applyBorder="1" applyAlignment="1">
      <alignment horizontal="right" vertical="center"/>
    </xf>
    <xf numFmtId="38" fontId="37" fillId="0" borderId="112" xfId="3" applyFont="1" applyFill="1" applyBorder="1" applyAlignment="1">
      <alignment horizontal="right" vertical="center"/>
    </xf>
    <xf numFmtId="38" fontId="38" fillId="0" borderId="113" xfId="3" applyFont="1" applyFill="1" applyBorder="1" applyAlignment="1">
      <alignment horizontal="right" vertical="center"/>
    </xf>
    <xf numFmtId="177" fontId="38" fillId="0" borderId="52" xfId="3" applyNumberFormat="1" applyFont="1" applyFill="1" applyBorder="1" applyAlignment="1">
      <alignment horizontal="right" vertical="center"/>
    </xf>
    <xf numFmtId="38" fontId="38" fillId="0" borderId="52" xfId="3" applyFont="1" applyFill="1" applyBorder="1" applyAlignment="1">
      <alignment horizontal="right" vertical="center"/>
    </xf>
    <xf numFmtId="0" fontId="34" fillId="0" borderId="51" xfId="2" applyFont="1" applyBorder="1" applyAlignment="1">
      <alignment horizontal="center" vertical="center" wrapText="1"/>
    </xf>
    <xf numFmtId="38" fontId="31" fillId="0" borderId="110" xfId="3" applyFont="1" applyFill="1" applyBorder="1" applyAlignment="1">
      <alignment horizontal="right" vertical="center"/>
    </xf>
    <xf numFmtId="177" fontId="31" fillId="0" borderId="109" xfId="3" applyNumberFormat="1" applyFont="1" applyFill="1" applyBorder="1" applyAlignment="1">
      <alignment horizontal="right" vertical="center"/>
    </xf>
    <xf numFmtId="38" fontId="31" fillId="0" borderId="114" xfId="3" applyFont="1" applyFill="1" applyBorder="1" applyAlignment="1">
      <alignment horizontal="right" vertical="center"/>
    </xf>
    <xf numFmtId="38" fontId="31" fillId="0" borderId="111" xfId="3" applyFont="1" applyFill="1" applyBorder="1" applyAlignment="1">
      <alignment horizontal="right" vertical="center"/>
    </xf>
    <xf numFmtId="38" fontId="31" fillId="0" borderId="112" xfId="3" applyFont="1" applyFill="1" applyBorder="1" applyAlignment="1">
      <alignment horizontal="right" vertical="center"/>
    </xf>
    <xf numFmtId="38" fontId="33" fillId="0" borderId="113" xfId="3" applyFont="1" applyFill="1" applyBorder="1" applyAlignment="1">
      <alignment horizontal="right" vertical="center"/>
    </xf>
    <xf numFmtId="38" fontId="33" fillId="0" borderId="52" xfId="3" applyFont="1" applyFill="1" applyBorder="1" applyAlignment="1">
      <alignment horizontal="right" vertical="center"/>
    </xf>
    <xf numFmtId="177" fontId="31" fillId="0" borderId="104" xfId="3" applyNumberFormat="1" applyFont="1" applyFill="1" applyBorder="1" applyAlignment="1">
      <alignment horizontal="right" vertical="center"/>
    </xf>
    <xf numFmtId="177" fontId="37" fillId="0" borderId="120" xfId="3" applyNumberFormat="1" applyFont="1" applyFill="1" applyBorder="1" applyAlignment="1">
      <alignment horizontal="right" vertical="center"/>
    </xf>
    <xf numFmtId="177" fontId="37" fillId="0" borderId="128" xfId="3" applyNumberFormat="1" applyFont="1" applyFill="1" applyBorder="1" applyAlignment="1">
      <alignment horizontal="right" vertical="center"/>
    </xf>
    <xf numFmtId="0" fontId="9" fillId="0" borderId="119" xfId="2" applyFont="1" applyBorder="1">
      <alignment vertical="center"/>
    </xf>
    <xf numFmtId="0" fontId="9" fillId="0" borderId="120" xfId="2" applyFont="1" applyBorder="1" applyAlignment="1">
      <alignment horizontal="center" vertical="center"/>
    </xf>
    <xf numFmtId="0" fontId="9" fillId="0" borderId="120" xfId="2" quotePrefix="1" applyFont="1" applyBorder="1" applyAlignment="1">
      <alignment horizontal="center" vertical="center"/>
    </xf>
    <xf numFmtId="0" fontId="9" fillId="0" borderId="148" xfId="2" applyFont="1" applyBorder="1" applyAlignment="1">
      <alignment horizontal="center" vertical="center"/>
    </xf>
    <xf numFmtId="38" fontId="37" fillId="6" borderId="119" xfId="3" applyFont="1" applyFill="1" applyBorder="1" applyAlignment="1">
      <alignment horizontal="right" vertical="center"/>
    </xf>
    <xf numFmtId="38" fontId="37" fillId="6" borderId="120" xfId="3" applyFont="1" applyFill="1" applyBorder="1" applyAlignment="1">
      <alignment horizontal="right" vertical="center"/>
    </xf>
    <xf numFmtId="38" fontId="37" fillId="5" borderId="120" xfId="3" applyFont="1" applyFill="1" applyBorder="1" applyAlignment="1">
      <alignment horizontal="right" vertical="center"/>
    </xf>
    <xf numFmtId="38" fontId="37" fillId="5" borderId="148" xfId="3" applyFont="1" applyFill="1" applyBorder="1" applyAlignment="1">
      <alignment horizontal="right" vertical="center"/>
    </xf>
    <xf numFmtId="38" fontId="31" fillId="6" borderId="119" xfId="3" applyFont="1" applyFill="1" applyBorder="1" applyAlignment="1">
      <alignment horizontal="right" vertical="center"/>
    </xf>
    <xf numFmtId="38" fontId="31" fillId="6" borderId="120" xfId="3" applyFont="1" applyFill="1" applyBorder="1" applyAlignment="1">
      <alignment horizontal="right" vertical="center"/>
    </xf>
    <xf numFmtId="38" fontId="31" fillId="5" borderId="120" xfId="3" applyFont="1" applyFill="1" applyBorder="1" applyAlignment="1">
      <alignment horizontal="right" vertical="center"/>
    </xf>
    <xf numFmtId="38" fontId="31" fillId="5" borderId="148" xfId="3" applyFont="1" applyFill="1" applyBorder="1" applyAlignment="1">
      <alignment horizontal="right" vertical="center"/>
    </xf>
    <xf numFmtId="38" fontId="9" fillId="0" borderId="149" xfId="3" applyFont="1" applyBorder="1" applyAlignment="1">
      <alignment horizontal="center" vertical="center"/>
    </xf>
    <xf numFmtId="177" fontId="31" fillId="0" borderId="120" xfId="3" applyNumberFormat="1" applyFont="1" applyFill="1" applyBorder="1" applyAlignment="1">
      <alignment horizontal="right" vertical="center"/>
    </xf>
    <xf numFmtId="177" fontId="31" fillId="0" borderId="121" xfId="3" applyNumberFormat="1" applyFont="1" applyFill="1" applyBorder="1" applyAlignment="1">
      <alignment horizontal="right" vertical="center"/>
    </xf>
    <xf numFmtId="0" fontId="9" fillId="0" borderId="103" xfId="2" applyFont="1" applyBorder="1">
      <alignment vertical="center"/>
    </xf>
    <xf numFmtId="0" fontId="9" fillId="0" borderId="109" xfId="2" applyFont="1" applyBorder="1" applyAlignment="1">
      <alignment horizontal="center" vertical="center"/>
    </xf>
    <xf numFmtId="0" fontId="9" fillId="0" borderId="115" xfId="2" applyFont="1" applyBorder="1" applyAlignment="1">
      <alignment horizontal="center" vertical="center"/>
    </xf>
    <xf numFmtId="38" fontId="37" fillId="6" borderId="103" xfId="3" applyFont="1" applyFill="1" applyBorder="1" applyAlignment="1">
      <alignment horizontal="right" vertical="center"/>
    </xf>
    <xf numFmtId="38" fontId="37" fillId="6" borderId="109" xfId="3" applyFont="1" applyFill="1" applyBorder="1" applyAlignment="1">
      <alignment horizontal="right" vertical="center"/>
    </xf>
    <xf numFmtId="38" fontId="37" fillId="5" borderId="109" xfId="3" applyFont="1" applyFill="1" applyBorder="1" applyAlignment="1">
      <alignment horizontal="right" vertical="center"/>
    </xf>
    <xf numFmtId="38" fontId="37" fillId="5" borderId="115" xfId="3" applyFont="1" applyFill="1" applyBorder="1" applyAlignment="1">
      <alignment horizontal="right" vertical="center"/>
    </xf>
    <xf numFmtId="177" fontId="37" fillId="0" borderId="104" xfId="3" applyNumberFormat="1" applyFont="1" applyFill="1" applyBorder="1" applyAlignment="1">
      <alignment horizontal="right" vertical="center"/>
    </xf>
    <xf numFmtId="38" fontId="31" fillId="6" borderId="127" xfId="3" applyFont="1" applyFill="1" applyBorder="1" applyAlignment="1">
      <alignment horizontal="right" vertical="center"/>
    </xf>
    <xf numFmtId="38" fontId="31" fillId="6" borderId="128" xfId="3" applyFont="1" applyFill="1" applyBorder="1" applyAlignment="1">
      <alignment horizontal="right" vertical="center"/>
    </xf>
    <xf numFmtId="38" fontId="31" fillId="5" borderId="128" xfId="3" applyFont="1" applyFill="1" applyBorder="1" applyAlignment="1">
      <alignment horizontal="right" vertical="center"/>
    </xf>
    <xf numFmtId="0" fontId="31" fillId="6" borderId="128" xfId="2" applyFont="1" applyFill="1" applyBorder="1" applyAlignment="1">
      <alignment horizontal="right" vertical="center"/>
    </xf>
    <xf numFmtId="0" fontId="31" fillId="5" borderId="128" xfId="2" applyFont="1" applyFill="1" applyBorder="1" applyAlignment="1">
      <alignment horizontal="right" vertical="center"/>
    </xf>
    <xf numFmtId="0" fontId="31" fillId="5" borderId="134" xfId="2" applyFont="1" applyFill="1" applyBorder="1" applyAlignment="1">
      <alignment horizontal="right" vertical="center"/>
    </xf>
    <xf numFmtId="0" fontId="9" fillId="0" borderId="147" xfId="2" applyFont="1" applyBorder="1" applyAlignment="1">
      <alignment horizontal="center" vertical="center"/>
    </xf>
    <xf numFmtId="177" fontId="31" fillId="0" borderId="128" xfId="3" applyNumberFormat="1" applyFont="1" applyFill="1" applyBorder="1" applyAlignment="1">
      <alignment horizontal="right" vertical="center"/>
    </xf>
    <xf numFmtId="177" fontId="31" fillId="0" borderId="129" xfId="3" applyNumberFormat="1" applyFont="1" applyFill="1" applyBorder="1" applyAlignment="1">
      <alignment horizontal="right" vertical="center"/>
    </xf>
    <xf numFmtId="0" fontId="21" fillId="0" borderId="0" xfId="6" applyFont="1" applyAlignment="1">
      <alignment horizontal="left" vertical="center"/>
    </xf>
    <xf numFmtId="0" fontId="23" fillId="0" borderId="0" xfId="6" applyFont="1">
      <alignment vertical="center"/>
    </xf>
    <xf numFmtId="176" fontId="23" fillId="0" borderId="116" xfId="7" applyNumberFormat="1" applyFont="1" applyFill="1" applyBorder="1" applyAlignment="1">
      <alignment horizontal="center" vertical="center" shrinkToFit="1"/>
    </xf>
    <xf numFmtId="176" fontId="23" fillId="0" borderId="156" xfId="7" applyNumberFormat="1" applyFont="1" applyFill="1" applyBorder="1" applyAlignment="1">
      <alignment horizontal="center" vertical="center" shrinkToFit="1"/>
    </xf>
    <xf numFmtId="38" fontId="24" fillId="0" borderId="116" xfId="7" applyFont="1" applyFill="1" applyBorder="1" applyAlignment="1">
      <alignment horizontal="right" vertical="center"/>
    </xf>
    <xf numFmtId="38" fontId="24" fillId="0" borderId="156" xfId="7" applyFont="1" applyFill="1" applyBorder="1" applyAlignment="1">
      <alignment horizontal="right" vertical="center"/>
    </xf>
    <xf numFmtId="38" fontId="24" fillId="0" borderId="156" xfId="7" applyFont="1" applyFill="1" applyBorder="1" applyAlignment="1">
      <alignment horizontal="right" vertical="center" wrapText="1"/>
    </xf>
    <xf numFmtId="38" fontId="24" fillId="0" borderId="155" xfId="7" applyFont="1" applyFill="1" applyBorder="1" applyAlignment="1">
      <alignment horizontal="right" vertical="center"/>
    </xf>
    <xf numFmtId="0" fontId="23" fillId="0" borderId="162" xfId="6" applyFont="1" applyBorder="1">
      <alignment vertical="center"/>
    </xf>
    <xf numFmtId="0" fontId="23" fillId="0" borderId="163" xfId="6" applyFont="1" applyBorder="1">
      <alignment vertical="center"/>
    </xf>
    <xf numFmtId="38" fontId="23" fillId="0" borderId="133" xfId="7" applyFont="1" applyFill="1" applyBorder="1">
      <alignment vertical="center"/>
    </xf>
    <xf numFmtId="38" fontId="23" fillId="0" borderId="128" xfId="7" applyFont="1" applyFill="1" applyBorder="1">
      <alignment vertical="center"/>
    </xf>
    <xf numFmtId="38" fontId="23" fillId="0" borderId="134" xfId="7" applyFont="1" applyFill="1" applyBorder="1">
      <alignment vertical="center"/>
    </xf>
    <xf numFmtId="38" fontId="23" fillId="0" borderId="127" xfId="7" applyFont="1" applyFill="1" applyBorder="1">
      <alignment vertical="center"/>
    </xf>
    <xf numFmtId="0" fontId="23" fillId="0" borderId="164" xfId="6" applyFont="1" applyBorder="1">
      <alignment vertical="center"/>
    </xf>
    <xf numFmtId="0" fontId="23" fillId="0" borderId="165" xfId="6" applyFont="1" applyBorder="1">
      <alignment vertical="center"/>
    </xf>
    <xf numFmtId="38" fontId="23" fillId="0" borderId="156" xfId="7" applyFont="1" applyFill="1" applyBorder="1">
      <alignment vertical="center"/>
    </xf>
    <xf numFmtId="38" fontId="23" fillId="0" borderId="155" xfId="7" applyFont="1" applyFill="1" applyBorder="1">
      <alignment vertical="center"/>
    </xf>
    <xf numFmtId="38" fontId="23" fillId="0" borderId="143" xfId="7" applyFont="1" applyFill="1" applyBorder="1">
      <alignment vertical="center"/>
    </xf>
    <xf numFmtId="38" fontId="23" fillId="0" borderId="142" xfId="7" applyFont="1" applyFill="1" applyBorder="1">
      <alignment vertical="center"/>
    </xf>
    <xf numFmtId="38" fontId="23" fillId="0" borderId="144" xfId="7" applyFont="1" applyFill="1" applyBorder="1" applyAlignment="1">
      <alignment horizontal="center" vertical="center"/>
    </xf>
    <xf numFmtId="0" fontId="23" fillId="0" borderId="166" xfId="6" applyFont="1" applyBorder="1">
      <alignment vertical="center"/>
    </xf>
    <xf numFmtId="0" fontId="23" fillId="0" borderId="167" xfId="6" applyFont="1" applyBorder="1">
      <alignment vertical="center"/>
    </xf>
    <xf numFmtId="0" fontId="23" fillId="0" borderId="168" xfId="6" applyFont="1" applyBorder="1">
      <alignment vertical="center"/>
    </xf>
    <xf numFmtId="38" fontId="23" fillId="0" borderId="163" xfId="7" applyFont="1" applyFill="1" applyBorder="1">
      <alignment vertical="center"/>
    </xf>
    <xf numFmtId="0" fontId="23" fillId="0" borderId="169" xfId="6" applyFont="1" applyBorder="1">
      <alignment vertical="center"/>
    </xf>
    <xf numFmtId="0" fontId="23" fillId="0" borderId="170" xfId="6" applyFont="1" applyBorder="1">
      <alignment vertical="center"/>
    </xf>
    <xf numFmtId="0" fontId="23" fillId="0" borderId="171" xfId="6" applyFont="1" applyBorder="1">
      <alignment vertical="center"/>
    </xf>
    <xf numFmtId="0" fontId="23" fillId="0" borderId="172" xfId="6" applyFont="1" applyBorder="1">
      <alignment vertical="center"/>
    </xf>
    <xf numFmtId="38" fontId="23" fillId="0" borderId="165" xfId="7" applyFont="1" applyFill="1" applyBorder="1">
      <alignment vertical="center"/>
    </xf>
    <xf numFmtId="0" fontId="23" fillId="0" borderId="149" xfId="6" applyFont="1" applyBorder="1">
      <alignment vertical="center"/>
    </xf>
    <xf numFmtId="0" fontId="23" fillId="0" borderId="135" xfId="6" applyFont="1" applyBorder="1">
      <alignment vertical="center"/>
    </xf>
    <xf numFmtId="0" fontId="23" fillId="0" borderId="119" xfId="6" applyFont="1" applyBorder="1">
      <alignment vertical="center"/>
    </xf>
    <xf numFmtId="0" fontId="23" fillId="0" borderId="121" xfId="6" applyFont="1" applyBorder="1">
      <alignment vertical="center"/>
    </xf>
    <xf numFmtId="0" fontId="23" fillId="0" borderId="33" xfId="6" applyFont="1" applyBorder="1">
      <alignment vertical="center"/>
    </xf>
    <xf numFmtId="0" fontId="23" fillId="0" borderId="32" xfId="6" applyFont="1" applyBorder="1">
      <alignment vertical="center"/>
    </xf>
    <xf numFmtId="0" fontId="23" fillId="0" borderId="40" xfId="6" applyFont="1" applyBorder="1">
      <alignment vertical="center"/>
    </xf>
    <xf numFmtId="0" fontId="23" fillId="0" borderId="39" xfId="6" applyFont="1" applyBorder="1">
      <alignment vertical="center"/>
    </xf>
    <xf numFmtId="0" fontId="23" fillId="0" borderId="174" xfId="6" applyFont="1" applyBorder="1">
      <alignment vertical="center"/>
    </xf>
    <xf numFmtId="0" fontId="23" fillId="0" borderId="175" xfId="6" applyFont="1" applyBorder="1">
      <alignment vertical="center"/>
    </xf>
    <xf numFmtId="0" fontId="23" fillId="0" borderId="38" xfId="6" applyFont="1" applyBorder="1">
      <alignment vertical="center"/>
    </xf>
    <xf numFmtId="0" fontId="23" fillId="0" borderId="78" xfId="6" applyFont="1" applyBorder="1">
      <alignment vertical="center"/>
    </xf>
    <xf numFmtId="0" fontId="23" fillId="0" borderId="76" xfId="6" applyFont="1" applyBorder="1">
      <alignment vertical="center"/>
    </xf>
    <xf numFmtId="0" fontId="23" fillId="0" borderId="36" xfId="6" applyFont="1" applyBorder="1">
      <alignment vertical="center"/>
    </xf>
    <xf numFmtId="0" fontId="23" fillId="0" borderId="29" xfId="6" applyFont="1" applyBorder="1">
      <alignment vertical="center"/>
    </xf>
    <xf numFmtId="0" fontId="23" fillId="0" borderId="151" xfId="6" applyFont="1" applyBorder="1">
      <alignment vertical="center"/>
    </xf>
    <xf numFmtId="0" fontId="23" fillId="0" borderId="123" xfId="6" applyFont="1" applyBorder="1" applyAlignment="1">
      <alignment horizontal="center" vertical="center"/>
    </xf>
    <xf numFmtId="0" fontId="23" fillId="0" borderId="126" xfId="6" applyFont="1" applyBorder="1" applyAlignment="1">
      <alignment horizontal="center" vertical="center"/>
    </xf>
    <xf numFmtId="0" fontId="23" fillId="2" borderId="0" xfId="6" applyFont="1" applyFill="1">
      <alignment vertical="center"/>
    </xf>
    <xf numFmtId="38" fontId="23" fillId="2" borderId="0" xfId="7" applyFont="1" applyFill="1">
      <alignment vertical="center"/>
    </xf>
    <xf numFmtId="0" fontId="23" fillId="2" borderId="14" xfId="6" applyFont="1" applyFill="1" applyBorder="1" applyAlignment="1">
      <alignment horizontal="center" vertical="center"/>
    </xf>
    <xf numFmtId="0" fontId="23" fillId="2" borderId="14" xfId="6" applyFont="1" applyFill="1" applyBorder="1" applyAlignment="1">
      <alignment horizontal="center" vertical="center" wrapText="1"/>
    </xf>
    <xf numFmtId="0" fontId="23" fillId="2" borderId="124" xfId="6" applyFont="1" applyFill="1" applyBorder="1" applyAlignment="1">
      <alignment horizontal="center" vertical="center"/>
    </xf>
    <xf numFmtId="38" fontId="23" fillId="2" borderId="143" xfId="7" applyFont="1" applyFill="1" applyBorder="1" applyAlignment="1">
      <alignment horizontal="center" vertical="center"/>
    </xf>
    <xf numFmtId="38" fontId="23" fillId="2" borderId="13" xfId="7" applyFont="1" applyFill="1" applyBorder="1" applyAlignment="1">
      <alignment horizontal="center" vertical="center" wrapText="1"/>
    </xf>
    <xf numFmtId="38" fontId="23" fillId="2" borderId="28" xfId="7" applyFont="1" applyFill="1" applyBorder="1" applyAlignment="1">
      <alignment horizontal="center" vertical="center"/>
    </xf>
    <xf numFmtId="38" fontId="23" fillId="2" borderId="125" xfId="7" applyFont="1" applyFill="1" applyBorder="1" applyAlignment="1">
      <alignment horizontal="center" vertical="center"/>
    </xf>
    <xf numFmtId="0" fontId="23" fillId="2" borderId="0" xfId="6" applyFont="1" applyFill="1" applyAlignment="1">
      <alignment horizontal="center" vertical="center"/>
    </xf>
    <xf numFmtId="0" fontId="23" fillId="2" borderId="0" xfId="6" applyFont="1" applyFill="1" applyAlignment="1">
      <alignment horizontal="center" vertical="center" wrapText="1"/>
    </xf>
    <xf numFmtId="38" fontId="23" fillId="2" borderId="0" xfId="7" applyFont="1" applyFill="1" applyAlignment="1">
      <alignment horizontal="center" vertical="center"/>
    </xf>
    <xf numFmtId="0" fontId="25" fillId="2" borderId="0" xfId="6" applyFont="1" applyFill="1">
      <alignment vertical="center"/>
    </xf>
    <xf numFmtId="38" fontId="23" fillId="2" borderId="0" xfId="7" applyFont="1" applyFill="1" applyBorder="1">
      <alignment vertical="center"/>
    </xf>
    <xf numFmtId="38" fontId="23" fillId="2" borderId="126" xfId="7" applyFont="1" applyFill="1" applyBorder="1" applyAlignment="1">
      <alignment horizontal="center" vertical="center"/>
    </xf>
    <xf numFmtId="38" fontId="23" fillId="2" borderId="0" xfId="7" applyFont="1" applyFill="1" applyBorder="1" applyAlignment="1">
      <alignment horizontal="center" vertical="center"/>
    </xf>
    <xf numFmtId="38" fontId="23" fillId="2" borderId="0" xfId="7" applyFont="1" applyFill="1" applyBorder="1" applyAlignment="1">
      <alignment horizontal="left" vertical="center"/>
    </xf>
    <xf numFmtId="0" fontId="23" fillId="2" borderId="13" xfId="6" applyFont="1" applyFill="1" applyBorder="1" applyAlignment="1">
      <alignment horizontal="center" vertical="center"/>
    </xf>
    <xf numFmtId="0" fontId="23" fillId="2" borderId="13" xfId="6" applyFont="1" applyFill="1" applyBorder="1" applyAlignment="1">
      <alignment horizontal="left" vertical="center"/>
    </xf>
    <xf numFmtId="38" fontId="23" fillId="2" borderId="13" xfId="7" applyFont="1" applyFill="1" applyBorder="1" applyAlignment="1">
      <alignment horizontal="right" vertical="center"/>
    </xf>
    <xf numFmtId="0" fontId="23" fillId="2" borderId="13" xfId="6" applyFont="1" applyFill="1" applyBorder="1" applyAlignment="1">
      <alignment horizontal="center" vertical="center" wrapText="1"/>
    </xf>
    <xf numFmtId="38" fontId="23" fillId="2" borderId="14" xfId="7" applyFont="1" applyFill="1" applyBorder="1" applyAlignment="1">
      <alignment horizontal="center" vertical="center" wrapText="1"/>
    </xf>
    <xf numFmtId="38" fontId="23" fillId="2" borderId="29" xfId="7" applyFont="1" applyFill="1" applyBorder="1" applyAlignment="1">
      <alignment horizontal="center" vertical="center"/>
    </xf>
    <xf numFmtId="0" fontId="23" fillId="2" borderId="178" xfId="6" applyFont="1" applyFill="1" applyBorder="1" applyAlignment="1">
      <alignment horizontal="center" vertical="center" wrapText="1"/>
    </xf>
    <xf numFmtId="0" fontId="23" fillId="2" borderId="53" xfId="6" applyFont="1" applyFill="1" applyBorder="1" applyAlignment="1">
      <alignment horizontal="center" vertical="center"/>
    </xf>
    <xf numFmtId="0" fontId="23" fillId="2" borderId="53" xfId="6" applyFont="1" applyFill="1" applyBorder="1" applyAlignment="1">
      <alignment horizontal="left" vertical="center"/>
    </xf>
    <xf numFmtId="38" fontId="23" fillId="2" borderId="53" xfId="7" applyFont="1" applyFill="1" applyBorder="1" applyAlignment="1">
      <alignment horizontal="right" vertical="center"/>
    </xf>
    <xf numFmtId="38" fontId="23" fillId="2" borderId="53" xfId="7" applyFont="1" applyFill="1" applyBorder="1" applyAlignment="1">
      <alignment horizontal="center" vertical="center"/>
    </xf>
    <xf numFmtId="38" fontId="23" fillId="2" borderId="53" xfId="7" applyFont="1" applyFill="1" applyBorder="1" applyAlignment="1">
      <alignment horizontal="center" vertical="center" wrapText="1"/>
    </xf>
    <xf numFmtId="0" fontId="23" fillId="2" borderId="53" xfId="6" applyFont="1" applyFill="1" applyBorder="1" applyAlignment="1">
      <alignment horizontal="center" vertical="center" wrapText="1"/>
    </xf>
    <xf numFmtId="38" fontId="23" fillId="2" borderId="179" xfId="7" applyFont="1" applyFill="1" applyBorder="1" applyAlignment="1">
      <alignment horizontal="center" vertical="center"/>
    </xf>
    <xf numFmtId="0" fontId="23" fillId="2" borderId="120" xfId="6" applyFont="1" applyFill="1" applyBorder="1" applyAlignment="1">
      <alignment horizontal="left" vertical="center"/>
    </xf>
    <xf numFmtId="38" fontId="23" fillId="2" borderId="120" xfId="7" applyFont="1" applyFill="1" applyBorder="1" applyAlignment="1">
      <alignment horizontal="right" vertical="center"/>
    </xf>
    <xf numFmtId="38" fontId="23" fillId="2" borderId="120" xfId="7" applyFont="1" applyFill="1" applyBorder="1" applyAlignment="1">
      <alignment horizontal="center" vertical="center" wrapText="1"/>
    </xf>
    <xf numFmtId="38" fontId="23" fillId="2" borderId="0" xfId="7" applyFont="1" applyFill="1" applyAlignment="1">
      <alignment horizontal="center" vertical="center" wrapText="1"/>
    </xf>
    <xf numFmtId="0" fontId="23" fillId="2" borderId="180" xfId="6" applyFont="1" applyFill="1" applyBorder="1">
      <alignment vertical="center"/>
    </xf>
    <xf numFmtId="0" fontId="23" fillId="2" borderId="181" xfId="6" applyFont="1" applyFill="1" applyBorder="1">
      <alignment vertical="center"/>
    </xf>
    <xf numFmtId="38" fontId="23" fillId="2" borderId="181" xfId="7" applyFont="1" applyFill="1" applyBorder="1">
      <alignment vertical="center"/>
    </xf>
    <xf numFmtId="0" fontId="23" fillId="2" borderId="177" xfId="6" applyFont="1" applyFill="1" applyBorder="1">
      <alignment vertical="center"/>
    </xf>
    <xf numFmtId="0" fontId="23" fillId="2" borderId="182" xfId="6" applyFont="1" applyFill="1" applyBorder="1">
      <alignment vertical="center"/>
    </xf>
    <xf numFmtId="0" fontId="24" fillId="2" borderId="0" xfId="6" applyFont="1" applyFill="1">
      <alignment vertical="center"/>
    </xf>
    <xf numFmtId="0" fontId="23" fillId="2" borderId="183" xfId="6" applyFont="1" applyFill="1" applyBorder="1">
      <alignment vertical="center"/>
    </xf>
    <xf numFmtId="0" fontId="23" fillId="2" borderId="187" xfId="6" applyFont="1" applyFill="1" applyBorder="1" applyAlignment="1">
      <alignment horizontal="center" vertical="center" wrapText="1"/>
    </xf>
    <xf numFmtId="38" fontId="23" fillId="2" borderId="148" xfId="7" applyFont="1" applyFill="1" applyBorder="1" applyAlignment="1">
      <alignment horizontal="center" vertical="center" wrapText="1"/>
    </xf>
    <xf numFmtId="38" fontId="23" fillId="2" borderId="121" xfId="7" applyFont="1" applyFill="1" applyBorder="1" applyAlignment="1">
      <alignment horizontal="center" vertical="center" wrapText="1"/>
    </xf>
    <xf numFmtId="0" fontId="23" fillId="2" borderId="116" xfId="6" applyFont="1" applyFill="1" applyBorder="1" applyAlignment="1">
      <alignment horizontal="center" vertical="center"/>
    </xf>
    <xf numFmtId="0" fontId="23" fillId="2" borderId="2" xfId="6" applyFont="1" applyFill="1" applyBorder="1" applyAlignment="1">
      <alignment horizontal="center" vertical="center" shrinkToFit="1"/>
    </xf>
    <xf numFmtId="0" fontId="23" fillId="2" borderId="2" xfId="6" applyFont="1" applyFill="1" applyBorder="1" applyAlignment="1">
      <alignment horizontal="center" vertical="center" wrapText="1"/>
    </xf>
    <xf numFmtId="0" fontId="23" fillId="2" borderId="29" xfId="6" applyFont="1" applyFill="1" applyBorder="1" applyAlignment="1">
      <alignment horizontal="center" vertical="center" wrapText="1"/>
    </xf>
    <xf numFmtId="0" fontId="23" fillId="2" borderId="188" xfId="6" applyFont="1" applyFill="1" applyBorder="1" applyAlignment="1">
      <alignment horizontal="center" vertical="center"/>
    </xf>
    <xf numFmtId="0" fontId="23" fillId="2" borderId="189" xfId="6" applyFont="1" applyFill="1" applyBorder="1" applyAlignment="1">
      <alignment horizontal="center" vertical="center" wrapText="1"/>
    </xf>
    <xf numFmtId="0" fontId="23" fillId="2" borderId="186" xfId="6" applyFont="1" applyFill="1" applyBorder="1" applyAlignment="1">
      <alignment horizontal="center" vertical="center" wrapText="1"/>
    </xf>
    <xf numFmtId="38" fontId="23" fillId="2" borderId="156" xfId="7" applyFont="1" applyFill="1" applyBorder="1" applyAlignment="1">
      <alignment horizontal="center" vertical="center"/>
    </xf>
    <xf numFmtId="0" fontId="23" fillId="2" borderId="6" xfId="6" applyFont="1" applyFill="1" applyBorder="1" applyAlignment="1">
      <alignment horizontal="center" vertical="center" shrinkToFit="1"/>
    </xf>
    <xf numFmtId="0" fontId="23" fillId="2" borderId="6" xfId="6" applyFont="1" applyFill="1" applyBorder="1" applyAlignment="1">
      <alignment horizontal="center" vertical="center" wrapText="1"/>
    </xf>
    <xf numFmtId="0" fontId="23" fillId="2" borderId="179" xfId="6" applyFont="1" applyFill="1" applyBorder="1" applyAlignment="1">
      <alignment horizontal="center" vertical="center" wrapText="1"/>
    </xf>
    <xf numFmtId="0" fontId="23" fillId="2" borderId="190" xfId="6" applyFont="1" applyFill="1" applyBorder="1" applyAlignment="1">
      <alignment horizontal="center" vertical="center"/>
    </xf>
    <xf numFmtId="0" fontId="23" fillId="2" borderId="193" xfId="6" applyFont="1" applyFill="1" applyBorder="1" applyAlignment="1">
      <alignment horizontal="center" vertical="center" wrapText="1"/>
    </xf>
    <xf numFmtId="0" fontId="23" fillId="2" borderId="156" xfId="6" applyFont="1" applyFill="1" applyBorder="1" applyAlignment="1">
      <alignment horizontal="center" vertical="center" shrinkToFit="1"/>
    </xf>
    <xf numFmtId="0" fontId="23" fillId="2" borderId="156" xfId="6" applyFont="1" applyFill="1" applyBorder="1" applyAlignment="1">
      <alignment horizontal="center" vertical="center" wrapText="1"/>
    </xf>
    <xf numFmtId="0" fontId="23" fillId="2" borderId="28" xfId="6" applyFont="1" applyFill="1" applyBorder="1" applyAlignment="1">
      <alignment horizontal="center" vertical="center" wrapText="1"/>
    </xf>
    <xf numFmtId="0" fontId="23" fillId="2" borderId="186" xfId="6" applyFont="1" applyFill="1" applyBorder="1" applyAlignment="1">
      <alignment horizontal="center" vertical="center"/>
    </xf>
    <xf numFmtId="0" fontId="23" fillId="2" borderId="148" xfId="6" applyFont="1" applyFill="1" applyBorder="1" applyAlignment="1">
      <alignment horizontal="center" vertical="center" wrapText="1"/>
    </xf>
    <xf numFmtId="0" fontId="23" fillId="2" borderId="194" xfId="6" applyFont="1" applyFill="1" applyBorder="1" applyAlignment="1">
      <alignment horizontal="center" vertical="center" wrapText="1"/>
    </xf>
    <xf numFmtId="0" fontId="23" fillId="2" borderId="141" xfId="6" applyFont="1" applyFill="1" applyBorder="1" applyAlignment="1">
      <alignment horizontal="center" vertical="center"/>
    </xf>
    <xf numFmtId="0" fontId="23" fillId="2" borderId="195" xfId="6" applyFont="1" applyFill="1" applyBorder="1" applyAlignment="1">
      <alignment horizontal="center" vertical="center" wrapText="1"/>
    </xf>
    <xf numFmtId="38" fontId="23" fillId="2" borderId="2" xfId="7" applyFont="1" applyFill="1" applyBorder="1" applyAlignment="1">
      <alignment horizontal="center" vertical="center"/>
    </xf>
    <xf numFmtId="0" fontId="23" fillId="2" borderId="13" xfId="6" applyFont="1" applyFill="1" applyBorder="1">
      <alignment vertical="center"/>
    </xf>
    <xf numFmtId="38" fontId="23" fillId="2" borderId="2" xfId="7" applyFont="1" applyFill="1" applyBorder="1" applyAlignment="1">
      <alignment horizontal="right" vertical="center"/>
    </xf>
    <xf numFmtId="0" fontId="23" fillId="2" borderId="195" xfId="6" applyFont="1" applyFill="1" applyBorder="1" applyAlignment="1">
      <alignment horizontal="center" vertical="center"/>
    </xf>
    <xf numFmtId="0" fontId="23" fillId="2" borderId="53" xfId="6" applyFont="1" applyFill="1" applyBorder="1">
      <alignment vertical="center"/>
    </xf>
    <xf numFmtId="38" fontId="23" fillId="2" borderId="6" xfId="7" applyFont="1" applyFill="1" applyBorder="1" applyAlignment="1">
      <alignment horizontal="right" vertical="center"/>
    </xf>
    <xf numFmtId="38" fontId="23" fillId="2" borderId="193" xfId="7" applyFont="1" applyFill="1" applyBorder="1" applyAlignment="1">
      <alignment horizontal="center" vertical="center"/>
    </xf>
    <xf numFmtId="0" fontId="23" fillId="2" borderId="14" xfId="6" applyFont="1" applyFill="1" applyBorder="1">
      <alignment vertical="center"/>
    </xf>
    <xf numFmtId="38" fontId="23" fillId="2" borderId="156" xfId="7" applyFont="1" applyFill="1" applyBorder="1" applyAlignment="1">
      <alignment horizontal="right" vertical="center"/>
    </xf>
    <xf numFmtId="0" fontId="23" fillId="2" borderId="24" xfId="6" applyFont="1" applyFill="1" applyBorder="1" applyAlignment="1">
      <alignment horizontal="center" vertical="center"/>
    </xf>
    <xf numFmtId="0" fontId="23" fillId="2" borderId="24" xfId="6" applyFont="1" applyFill="1" applyBorder="1">
      <alignment vertical="center"/>
    </xf>
    <xf numFmtId="0" fontId="23" fillId="2" borderId="176" xfId="6" applyFont="1" applyFill="1" applyBorder="1" applyAlignment="1">
      <alignment horizontal="center" vertical="center" shrinkToFit="1"/>
    </xf>
    <xf numFmtId="38" fontId="23" fillId="2" borderId="115" xfId="7" applyFont="1" applyFill="1" applyBorder="1" applyAlignment="1">
      <alignment horizontal="right" vertical="center"/>
    </xf>
    <xf numFmtId="38" fontId="23" fillId="2" borderId="104" xfId="7" applyFont="1" applyFill="1" applyBorder="1" applyAlignment="1">
      <alignment horizontal="center" vertical="center"/>
    </xf>
    <xf numFmtId="0" fontId="23" fillId="2" borderId="184" xfId="6" applyFont="1" applyFill="1" applyBorder="1" applyAlignment="1">
      <alignment horizontal="center" vertical="center"/>
    </xf>
    <xf numFmtId="38" fontId="23" fillId="2" borderId="24" xfId="7" applyFont="1" applyFill="1" applyBorder="1" applyAlignment="1">
      <alignment horizontal="right" vertical="center"/>
    </xf>
    <xf numFmtId="38" fontId="23" fillId="2" borderId="176" xfId="7" applyFont="1" applyFill="1" applyBorder="1" applyAlignment="1">
      <alignment horizontal="center" vertical="center"/>
    </xf>
    <xf numFmtId="0" fontId="23" fillId="2" borderId="124" xfId="6" applyFont="1" applyFill="1" applyBorder="1">
      <alignment vertical="center"/>
    </xf>
    <xf numFmtId="0" fontId="23" fillId="2" borderId="145" xfId="6" applyFont="1" applyFill="1" applyBorder="1" applyAlignment="1">
      <alignment horizontal="center" vertical="center" shrinkToFit="1"/>
    </xf>
    <xf numFmtId="38" fontId="23" fillId="2" borderId="145" xfId="7" applyFont="1" applyFill="1" applyBorder="1" applyAlignment="1">
      <alignment horizontal="right" vertical="center"/>
    </xf>
    <xf numFmtId="0" fontId="23" fillId="2" borderId="199" xfId="6" applyFont="1" applyFill="1" applyBorder="1" applyAlignment="1">
      <alignment horizontal="center" vertical="center"/>
    </xf>
    <xf numFmtId="0" fontId="23" fillId="2" borderId="145" xfId="6" applyFont="1" applyFill="1" applyBorder="1" applyAlignment="1">
      <alignment horizontal="center" vertical="center"/>
    </xf>
    <xf numFmtId="0" fontId="23" fillId="2" borderId="200" xfId="6" applyFont="1" applyFill="1" applyBorder="1" applyAlignment="1">
      <alignment horizontal="center" vertical="center"/>
    </xf>
    <xf numFmtId="0" fontId="23" fillId="2" borderId="139" xfId="6" applyFont="1" applyFill="1" applyBorder="1" applyAlignment="1">
      <alignment horizontal="center" vertical="center"/>
    </xf>
    <xf numFmtId="38" fontId="23" fillId="2" borderId="124" xfId="7" applyFont="1" applyFill="1" applyBorder="1" applyAlignment="1">
      <alignment horizontal="right" vertical="center"/>
    </xf>
    <xf numFmtId="0" fontId="7" fillId="2" borderId="0" xfId="6" applyFill="1">
      <alignment vertical="center"/>
    </xf>
    <xf numFmtId="0" fontId="21" fillId="0" borderId="0" xfId="6" applyFont="1" applyAlignment="1">
      <alignment vertical="top" wrapText="1"/>
    </xf>
    <xf numFmtId="0" fontId="23" fillId="0" borderId="0" xfId="6" applyFont="1" applyAlignment="1">
      <alignment vertical="top" wrapText="1"/>
    </xf>
    <xf numFmtId="0" fontId="23" fillId="0" borderId="58" xfId="6" applyFont="1" applyBorder="1" applyAlignment="1">
      <alignment horizontal="center" vertical="center"/>
    </xf>
    <xf numFmtId="0" fontId="23" fillId="0" borderId="159" xfId="6" applyFont="1" applyBorder="1" applyAlignment="1">
      <alignment horizontal="center" vertical="center"/>
    </xf>
    <xf numFmtId="38" fontId="23" fillId="0" borderId="144" xfId="7" applyFont="1" applyFill="1" applyBorder="1" applyAlignment="1">
      <alignment horizontal="center" vertical="center" wrapText="1"/>
    </xf>
    <xf numFmtId="38" fontId="23" fillId="0" borderId="19" xfId="7" applyFont="1" applyFill="1" applyBorder="1">
      <alignment vertical="center"/>
    </xf>
    <xf numFmtId="38" fontId="23" fillId="0" borderId="132" xfId="7" applyFont="1" applyFill="1" applyBorder="1">
      <alignment vertical="center"/>
    </xf>
    <xf numFmtId="0" fontId="23" fillId="0" borderId="21" xfId="6" applyFont="1" applyBorder="1">
      <alignment vertical="center"/>
    </xf>
    <xf numFmtId="0" fontId="23" fillId="0" borderId="22" xfId="6" applyFont="1" applyBorder="1">
      <alignment vertical="center"/>
    </xf>
    <xf numFmtId="0" fontId="23" fillId="0" borderId="58" xfId="6" applyFont="1" applyBorder="1">
      <alignment vertical="center"/>
    </xf>
    <xf numFmtId="0" fontId="23" fillId="0" borderId="18" xfId="6" applyFont="1" applyBorder="1" applyAlignment="1">
      <alignment horizontal="center" vertical="center"/>
    </xf>
    <xf numFmtId="0" fontId="28" fillId="0" borderId="0" xfId="6" applyFont="1" applyAlignment="1">
      <alignment horizontal="left" vertical="top" wrapText="1"/>
    </xf>
    <xf numFmtId="0" fontId="23" fillId="0" borderId="1" xfId="6" applyFont="1" applyBorder="1" applyAlignment="1">
      <alignment horizontal="center" vertical="center"/>
    </xf>
    <xf numFmtId="0" fontId="23" fillId="0" borderId="143" xfId="6" applyFont="1" applyBorder="1" applyAlignment="1">
      <alignment horizontal="center" vertical="center"/>
    </xf>
    <xf numFmtId="0" fontId="23" fillId="0" borderId="136" xfId="6" applyFont="1" applyBorder="1" applyAlignment="1">
      <alignment horizontal="center" vertical="center"/>
    </xf>
    <xf numFmtId="0" fontId="23" fillId="0" borderId="155" xfId="6" applyFont="1" applyBorder="1">
      <alignment vertical="center"/>
    </xf>
    <xf numFmtId="0" fontId="23" fillId="0" borderId="173" xfId="6" applyFont="1" applyBorder="1">
      <alignment vertical="center"/>
    </xf>
    <xf numFmtId="0" fontId="23" fillId="0" borderId="105" xfId="6" applyFont="1" applyBorder="1">
      <alignment vertical="center"/>
    </xf>
    <xf numFmtId="0" fontId="23" fillId="0" borderId="106" xfId="6" applyFont="1" applyBorder="1">
      <alignment vertical="center"/>
    </xf>
    <xf numFmtId="0" fontId="23" fillId="0" borderId="107" xfId="6" applyFont="1" applyBorder="1">
      <alignment vertical="center"/>
    </xf>
    <xf numFmtId="0" fontId="23" fillId="0" borderId="108" xfId="6" applyFont="1" applyBorder="1">
      <alignment vertical="center"/>
    </xf>
    <xf numFmtId="0" fontId="23" fillId="0" borderId="75" xfId="6" applyFont="1" applyBorder="1">
      <alignment vertical="center"/>
    </xf>
    <xf numFmtId="0" fontId="23" fillId="0" borderId="83" xfId="6" applyFont="1" applyBorder="1">
      <alignment vertical="center"/>
    </xf>
    <xf numFmtId="0" fontId="23" fillId="0" borderId="88" xfId="6" applyFont="1" applyBorder="1">
      <alignment vertical="center"/>
    </xf>
    <xf numFmtId="0" fontId="23" fillId="0" borderId="91" xfId="6" applyFont="1" applyBorder="1">
      <alignment vertical="center"/>
    </xf>
    <xf numFmtId="0" fontId="23" fillId="0" borderId="93" xfId="6" applyFont="1" applyBorder="1">
      <alignment vertical="center"/>
    </xf>
    <xf numFmtId="0" fontId="23" fillId="0" borderId="98" xfId="6" applyFont="1" applyBorder="1">
      <alignment vertical="center"/>
    </xf>
    <xf numFmtId="38" fontId="24" fillId="0" borderId="5" xfId="7" applyFont="1" applyFill="1" applyBorder="1" applyAlignment="1">
      <alignment horizontal="right" vertical="center"/>
    </xf>
    <xf numFmtId="38" fontId="24" fillId="0" borderId="9" xfId="7" applyFont="1" applyFill="1" applyBorder="1" applyAlignment="1">
      <alignment horizontal="right" vertical="center"/>
    </xf>
    <xf numFmtId="38" fontId="24" fillId="0" borderId="48" xfId="7" applyFont="1" applyFill="1" applyBorder="1" applyAlignment="1">
      <alignment horizontal="right" vertical="center"/>
    </xf>
    <xf numFmtId="38" fontId="24" fillId="0" borderId="77" xfId="7" applyFont="1" applyFill="1" applyBorder="1" applyAlignment="1">
      <alignment horizontal="right" vertical="center"/>
    </xf>
    <xf numFmtId="49" fontId="16" fillId="3" borderId="1" xfId="0" applyNumberFormat="1" applyFont="1" applyFill="1" applyBorder="1" applyAlignment="1">
      <alignment horizontal="center" vertical="center" shrinkToFit="1"/>
    </xf>
    <xf numFmtId="49" fontId="16" fillId="3" borderId="143" xfId="0" applyNumberFormat="1" applyFont="1" applyFill="1" applyBorder="1" applyAlignment="1">
      <alignment horizontal="center" vertical="center" shrinkToFit="1"/>
    </xf>
    <xf numFmtId="49" fontId="16" fillId="3" borderId="136" xfId="0" applyNumberFormat="1" applyFont="1" applyFill="1" applyBorder="1" applyAlignment="1">
      <alignment horizontal="center" vertical="center" shrinkToFit="1"/>
    </xf>
    <xf numFmtId="49" fontId="16" fillId="3" borderId="137" xfId="0" applyNumberFormat="1" applyFont="1" applyFill="1" applyBorder="1" applyAlignment="1">
      <alignment horizontal="center" vertical="center" shrinkToFit="1"/>
    </xf>
    <xf numFmtId="49" fontId="10" fillId="4" borderId="124" xfId="0" applyNumberFormat="1" applyFont="1" applyFill="1" applyBorder="1" applyAlignment="1">
      <alignment horizontal="center" vertical="center" wrapText="1"/>
    </xf>
    <xf numFmtId="0" fontId="16" fillId="0" borderId="124" xfId="0" applyFont="1" applyBorder="1" applyAlignment="1">
      <alignment horizontal="center" vertical="center"/>
    </xf>
    <xf numFmtId="0" fontId="16" fillId="0" borderId="0" xfId="0" applyFont="1" applyAlignment="1">
      <alignment vertical="center" shrinkToFit="1"/>
    </xf>
    <xf numFmtId="0" fontId="16" fillId="0" borderId="0" xfId="0" applyFont="1" applyAlignment="1">
      <alignment horizontal="center" vertical="center"/>
    </xf>
    <xf numFmtId="38" fontId="16" fillId="0" borderId="0" xfId="0" applyNumberFormat="1" applyFont="1" applyAlignment="1">
      <alignment vertical="center" shrinkToFit="1"/>
    </xf>
    <xf numFmtId="38" fontId="15" fillId="0" borderId="0" xfId="1" applyFont="1" applyFill="1" applyBorder="1" applyAlignment="1">
      <alignment vertical="center" shrinkToFit="1"/>
    </xf>
    <xf numFmtId="0" fontId="6" fillId="0" borderId="0" xfId="0" applyFont="1" applyAlignment="1">
      <alignment horizontal="right" vertical="center" shrinkToFit="1"/>
    </xf>
    <xf numFmtId="9" fontId="15" fillId="0" borderId="0" xfId="1" applyNumberFormat="1" applyFont="1" applyFill="1" applyBorder="1" applyAlignment="1">
      <alignment vertical="center" shrinkToFit="1"/>
    </xf>
    <xf numFmtId="0" fontId="44" fillId="0" borderId="0" xfId="0" applyFont="1" applyAlignment="1">
      <alignment vertical="top"/>
    </xf>
    <xf numFmtId="0" fontId="6" fillId="3" borderId="13" xfId="0" applyFont="1" applyFill="1" applyBorder="1" applyAlignment="1">
      <alignment horizontal="center" vertical="center" wrapText="1"/>
    </xf>
    <xf numFmtId="0" fontId="44" fillId="0" borderId="0" xfId="0" applyFont="1" applyAlignment="1">
      <alignment horizontal="left" vertical="top"/>
    </xf>
    <xf numFmtId="0" fontId="45" fillId="0" borderId="0" xfId="0" applyFont="1" applyAlignment="1">
      <alignment vertical="top" wrapText="1"/>
    </xf>
    <xf numFmtId="0" fontId="3" fillId="0" borderId="0" xfId="0" applyFont="1" applyAlignment="1">
      <alignment vertical="center" wrapText="1"/>
    </xf>
    <xf numFmtId="38" fontId="41" fillId="0" borderId="124" xfId="0" applyNumberFormat="1" applyFont="1" applyBorder="1" applyAlignment="1">
      <alignment vertical="center" shrinkToFit="1"/>
    </xf>
    <xf numFmtId="0" fontId="41" fillId="0" borderId="124" xfId="0" applyFont="1" applyBorder="1" applyAlignment="1">
      <alignment vertical="center" shrinkToFit="1"/>
    </xf>
    <xf numFmtId="38" fontId="42" fillId="2" borderId="124" xfId="1" applyFont="1" applyFill="1" applyBorder="1" applyAlignment="1">
      <alignment vertical="center" shrinkToFit="1"/>
    </xf>
    <xf numFmtId="9" fontId="42" fillId="2" borderId="124" xfId="1" applyNumberFormat="1" applyFont="1" applyFill="1" applyBorder="1" applyAlignment="1">
      <alignment vertical="center" shrinkToFit="1"/>
    </xf>
    <xf numFmtId="0" fontId="43" fillId="0" borderId="0" xfId="0" applyFont="1" applyAlignment="1">
      <alignment horizontal="left"/>
    </xf>
    <xf numFmtId="0" fontId="37" fillId="6" borderId="128" xfId="2" applyFont="1" applyFill="1" applyBorder="1" applyAlignment="1">
      <alignment horizontal="right" vertical="center"/>
    </xf>
    <xf numFmtId="0" fontId="37" fillId="5" borderId="134" xfId="2" applyFont="1" applyFill="1" applyBorder="1" applyAlignment="1">
      <alignment horizontal="right" vertical="center"/>
    </xf>
    <xf numFmtId="0" fontId="23" fillId="2" borderId="144" xfId="6" applyFont="1" applyFill="1" applyBorder="1" applyAlignment="1">
      <alignment horizontal="center" vertical="center"/>
    </xf>
    <xf numFmtId="38" fontId="23" fillId="2" borderId="144" xfId="7" applyFont="1" applyFill="1" applyBorder="1" applyAlignment="1">
      <alignment horizontal="center" vertical="center"/>
    </xf>
    <xf numFmtId="0" fontId="23" fillId="2" borderId="2" xfId="6" applyFont="1" applyFill="1" applyBorder="1" applyAlignment="1">
      <alignment horizontal="center" vertical="center"/>
    </xf>
    <xf numFmtId="38" fontId="23" fillId="0" borderId="139" xfId="7" applyFont="1" applyFill="1" applyBorder="1" applyAlignment="1">
      <alignment horizontal="center" vertical="center" wrapText="1"/>
    </xf>
    <xf numFmtId="38" fontId="24" fillId="0" borderId="52" xfId="7" applyFont="1" applyFill="1" applyBorder="1" applyAlignment="1">
      <alignment horizontal="right" vertical="center"/>
    </xf>
    <xf numFmtId="0" fontId="46" fillId="0" borderId="0" xfId="14" applyFont="1" applyAlignment="1">
      <alignment horizontal="right" vertical="center"/>
    </xf>
    <xf numFmtId="0" fontId="47" fillId="0" borderId="0" xfId="14" applyFont="1">
      <alignment vertical="center"/>
    </xf>
    <xf numFmtId="0" fontId="48" fillId="0" borderId="0" xfId="14" applyFont="1" applyAlignment="1">
      <alignment horizontal="center" vertical="center"/>
    </xf>
    <xf numFmtId="0" fontId="49" fillId="0" borderId="0" xfId="14" applyFont="1" applyAlignment="1">
      <alignment horizontal="center" vertical="center"/>
    </xf>
    <xf numFmtId="0" fontId="49" fillId="0" borderId="0" xfId="14" applyFont="1">
      <alignment vertical="center"/>
    </xf>
    <xf numFmtId="0" fontId="49" fillId="0" borderId="0" xfId="14" applyFont="1" applyAlignment="1">
      <alignment vertical="center" shrinkToFit="1"/>
    </xf>
    <xf numFmtId="0" fontId="27" fillId="0" borderId="0" xfId="14" applyFont="1" applyAlignment="1">
      <alignment horizontal="center" vertical="center"/>
    </xf>
    <xf numFmtId="0" fontId="47" fillId="0" borderId="0" xfId="14" applyFont="1" applyAlignment="1">
      <alignment horizontal="center" vertical="center"/>
    </xf>
    <xf numFmtId="0" fontId="27" fillId="0" borderId="0" xfId="14" applyFont="1" applyAlignment="1">
      <alignment horizontal="center" vertical="center" shrinkToFit="1"/>
    </xf>
    <xf numFmtId="0" fontId="27" fillId="0" borderId="0" xfId="14" applyFont="1">
      <alignment vertical="center"/>
    </xf>
    <xf numFmtId="0" fontId="24" fillId="0" borderId="0" xfId="14" applyFont="1">
      <alignment vertical="center"/>
    </xf>
    <xf numFmtId="0" fontId="27" fillId="0" borderId="0" xfId="14" applyFont="1" applyAlignment="1">
      <alignment vertical="center" shrinkToFit="1"/>
    </xf>
    <xf numFmtId="178" fontId="27" fillId="0" borderId="0" xfId="14" applyNumberFormat="1" applyFont="1" applyAlignment="1">
      <alignment vertical="center" shrinkToFit="1"/>
    </xf>
    <xf numFmtId="179" fontId="27" fillId="0" borderId="0" xfId="14" applyNumberFormat="1" applyFont="1">
      <alignment vertical="center"/>
    </xf>
    <xf numFmtId="0" fontId="50" fillId="0" borderId="0" xfId="14" applyFont="1">
      <alignment vertical="center"/>
    </xf>
    <xf numFmtId="0" fontId="51" fillId="0" borderId="0" xfId="14" applyFont="1">
      <alignment vertical="center"/>
    </xf>
    <xf numFmtId="179" fontId="27" fillId="0" borderId="0" xfId="14" applyNumberFormat="1" applyFont="1" applyAlignment="1">
      <alignment horizontal="center" vertical="center"/>
    </xf>
    <xf numFmtId="0" fontId="52" fillId="0" borderId="0" xfId="14" applyFont="1">
      <alignment vertical="center"/>
    </xf>
    <xf numFmtId="181" fontId="27" fillId="0" borderId="0" xfId="14" applyNumberFormat="1" applyFont="1" applyAlignment="1">
      <alignment horizontal="center" vertical="center" shrinkToFit="1"/>
    </xf>
    <xf numFmtId="38" fontId="55" fillId="0" borderId="0" xfId="15" applyFont="1" applyFill="1">
      <alignment vertical="center"/>
    </xf>
    <xf numFmtId="0" fontId="27" fillId="0" borderId="0" xfId="14" applyFont="1" applyAlignment="1">
      <alignment horizontal="right" vertical="center"/>
    </xf>
    <xf numFmtId="0" fontId="27" fillId="0" borderId="0" xfId="14" applyFont="1" applyAlignment="1">
      <alignment horizontal="right" vertical="center" shrinkToFit="1"/>
    </xf>
    <xf numFmtId="0" fontId="56" fillId="0" borderId="0" xfId="14" applyFont="1">
      <alignment vertical="center"/>
    </xf>
    <xf numFmtId="179" fontId="54" fillId="0" borderId="0" xfId="14" applyNumberFormat="1" applyFont="1" applyAlignment="1">
      <alignment horizontal="right" vertical="center"/>
    </xf>
    <xf numFmtId="0" fontId="54" fillId="0" borderId="0" xfId="14" applyFont="1" applyAlignment="1">
      <alignment horizontal="right" vertical="center"/>
    </xf>
    <xf numFmtId="0" fontId="54" fillId="0" borderId="0" xfId="14" applyFont="1" applyAlignment="1">
      <alignment horizontal="right" vertical="center" shrinkToFit="1"/>
    </xf>
    <xf numFmtId="0" fontId="54" fillId="0" borderId="0" xfId="14" applyFont="1" applyAlignment="1">
      <alignment vertical="center" shrinkToFit="1"/>
    </xf>
    <xf numFmtId="0" fontId="54" fillId="0" borderId="0" xfId="14" applyFont="1" applyAlignment="1">
      <alignment horizontal="center" vertical="center"/>
    </xf>
    <xf numFmtId="178" fontId="54" fillId="0" borderId="0" xfId="14" applyNumberFormat="1" applyFont="1" applyAlignment="1">
      <alignment vertical="center" shrinkToFit="1"/>
    </xf>
    <xf numFmtId="0" fontId="58" fillId="0" borderId="0" xfId="14" applyFont="1" applyAlignment="1">
      <alignment horizontal="left" vertical="top"/>
    </xf>
    <xf numFmtId="0" fontId="27" fillId="0" borderId="208" xfId="14" applyFont="1" applyBorder="1" applyAlignment="1">
      <alignment horizontal="center" vertical="center"/>
    </xf>
    <xf numFmtId="0" fontId="27" fillId="0" borderId="5" xfId="14" applyFont="1" applyBorder="1" applyAlignment="1">
      <alignment horizontal="center" vertical="center"/>
    </xf>
    <xf numFmtId="0" fontId="56" fillId="0" borderId="5" xfId="14" applyFont="1" applyBorder="1" applyAlignment="1">
      <alignment horizontal="right" vertical="center" shrinkToFit="1"/>
    </xf>
    <xf numFmtId="0" fontId="56" fillId="0" borderId="143" xfId="14" applyFont="1" applyBorder="1" applyAlignment="1">
      <alignment horizontal="left" vertical="center" shrinkToFit="1"/>
    </xf>
    <xf numFmtId="0" fontId="56" fillId="0" borderId="4" xfId="14" applyFont="1" applyBorder="1" applyAlignment="1">
      <alignment horizontal="right" vertical="center" shrinkToFit="1"/>
    </xf>
    <xf numFmtId="184" fontId="54" fillId="0" borderId="39" xfId="14" applyNumberFormat="1" applyFont="1" applyBorder="1" applyAlignment="1">
      <alignment horizontal="center" vertical="center" shrinkToFit="1"/>
    </xf>
    <xf numFmtId="184" fontId="56" fillId="0" borderId="0" xfId="14" applyNumberFormat="1" applyFont="1" applyAlignment="1">
      <alignment horizontal="center" vertical="center" shrinkToFit="1"/>
    </xf>
    <xf numFmtId="0" fontId="27" fillId="0" borderId="209" xfId="14" applyFont="1" applyBorder="1" applyAlignment="1">
      <alignment horizontal="center" vertical="center"/>
    </xf>
    <xf numFmtId="0" fontId="27" fillId="0" borderId="48" xfId="14" applyFont="1" applyBorder="1" applyAlignment="1">
      <alignment horizontal="center" vertical="center"/>
    </xf>
    <xf numFmtId="0" fontId="56" fillId="0" borderId="12" xfId="14" applyFont="1" applyBorder="1" applyAlignment="1">
      <alignment horizontal="right" vertical="center" shrinkToFit="1"/>
    </xf>
    <xf numFmtId="0" fontId="56" fillId="0" borderId="192" xfId="14" applyFont="1" applyBorder="1" applyAlignment="1">
      <alignment horizontal="left" vertical="center" shrinkToFit="1"/>
    </xf>
    <xf numFmtId="0" fontId="56" fillId="0" borderId="11" xfId="14" applyFont="1" applyBorder="1" applyAlignment="1">
      <alignment horizontal="right" vertical="center" shrinkToFit="1"/>
    </xf>
    <xf numFmtId="184" fontId="54" fillId="0" borderId="28" xfId="14" applyNumberFormat="1" applyFont="1" applyBorder="1" applyAlignment="1">
      <alignment horizontal="center" vertical="center" shrinkToFit="1"/>
    </xf>
    <xf numFmtId="179" fontId="24" fillId="8" borderId="212" xfId="14" applyNumberFormat="1" applyFont="1" applyFill="1" applyBorder="1">
      <alignment vertical="center"/>
    </xf>
    <xf numFmtId="0" fontId="56" fillId="8" borderId="212" xfId="14" applyFont="1" applyFill="1" applyBorder="1" applyAlignment="1">
      <alignment vertical="center" shrinkToFit="1"/>
    </xf>
    <xf numFmtId="56" fontId="27" fillId="0" borderId="0" xfId="14" applyNumberFormat="1" applyFont="1" applyAlignment="1">
      <alignment horizontal="center" vertical="center" shrinkToFit="1"/>
    </xf>
    <xf numFmtId="0" fontId="27" fillId="9" borderId="1" xfId="14" applyFont="1" applyFill="1" applyBorder="1" applyAlignment="1">
      <alignment vertical="center" shrinkToFit="1"/>
    </xf>
    <xf numFmtId="184" fontId="56" fillId="9" borderId="29" xfId="14" applyNumberFormat="1" applyFont="1" applyFill="1" applyBorder="1" applyAlignment="1">
      <alignment horizontal="center" vertical="center" shrinkToFit="1"/>
    </xf>
    <xf numFmtId="0" fontId="27" fillId="0" borderId="0" xfId="16" applyFont="1">
      <alignment vertical="center"/>
    </xf>
    <xf numFmtId="179" fontId="56" fillId="8" borderId="209" xfId="16" applyNumberFormat="1" applyFont="1" applyFill="1" applyBorder="1">
      <alignment vertical="center"/>
    </xf>
    <xf numFmtId="179" fontId="56" fillId="8" borderId="191" xfId="16" applyNumberFormat="1" applyFont="1" applyFill="1" applyBorder="1" applyAlignment="1">
      <alignment horizontal="right" vertical="center"/>
    </xf>
    <xf numFmtId="179" fontId="24" fillId="8" borderId="191" xfId="16" applyNumberFormat="1" applyFont="1" applyFill="1" applyBorder="1" applyAlignment="1">
      <alignment horizontal="right" vertical="center"/>
    </xf>
    <xf numFmtId="0" fontId="56" fillId="8" borderId="192" xfId="14" applyFont="1" applyFill="1" applyBorder="1">
      <alignment vertical="center"/>
    </xf>
    <xf numFmtId="179" fontId="56" fillId="8" borderId="191" xfId="16" applyNumberFormat="1" applyFont="1" applyFill="1" applyBorder="1">
      <alignment vertical="center"/>
    </xf>
    <xf numFmtId="0" fontId="56" fillId="8" borderId="31" xfId="16" applyFont="1" applyFill="1" applyBorder="1" applyAlignment="1">
      <alignment horizontal="right" vertical="center"/>
    </xf>
    <xf numFmtId="0" fontId="27" fillId="7" borderId="144" xfId="14" applyFont="1" applyFill="1" applyBorder="1" applyAlignment="1">
      <alignment horizontal="right" vertical="center" shrinkToFit="1"/>
    </xf>
    <xf numFmtId="0" fontId="56" fillId="8" borderId="5" xfId="16" applyFont="1" applyFill="1" applyBorder="1" applyAlignment="1">
      <alignment vertical="center" shrinkToFit="1"/>
    </xf>
    <xf numFmtId="0" fontId="24" fillId="0" borderId="0" xfId="16" applyFont="1">
      <alignment vertical="center"/>
    </xf>
    <xf numFmtId="0" fontId="56" fillId="8" borderId="44" xfId="16" applyFont="1" applyFill="1" applyBorder="1" applyAlignment="1">
      <alignment horizontal="right" vertical="center"/>
    </xf>
    <xf numFmtId="179" fontId="56" fillId="8" borderId="235" xfId="16" applyNumberFormat="1" applyFont="1" applyFill="1" applyBorder="1">
      <alignment vertical="center"/>
    </xf>
    <xf numFmtId="0" fontId="56" fillId="8" borderId="212" xfId="16" applyFont="1" applyFill="1" applyBorder="1">
      <alignment vertical="center"/>
    </xf>
    <xf numFmtId="0" fontId="24" fillId="8" borderId="0" xfId="14" applyFont="1" applyFill="1" applyAlignment="1">
      <alignment horizontal="center" vertical="center"/>
    </xf>
    <xf numFmtId="0" fontId="56" fillId="8" borderId="236" xfId="14" applyFont="1" applyFill="1" applyBorder="1" applyAlignment="1">
      <alignment vertical="center" shrinkToFit="1"/>
    </xf>
    <xf numFmtId="0" fontId="24" fillId="8" borderId="240" xfId="14" applyFont="1" applyFill="1" applyBorder="1" applyAlignment="1">
      <alignment horizontal="center" vertical="center"/>
    </xf>
    <xf numFmtId="0" fontId="56" fillId="8" borderId="239" xfId="14" applyFont="1" applyFill="1" applyBorder="1" applyAlignment="1">
      <alignment vertical="center" shrinkToFit="1"/>
    </xf>
    <xf numFmtId="56" fontId="27" fillId="8" borderId="237" xfId="14" applyNumberFormat="1" applyFont="1" applyFill="1" applyBorder="1" applyAlignment="1">
      <alignment vertical="center" shrinkToFit="1"/>
    </xf>
    <xf numFmtId="56" fontId="27" fillId="8" borderId="238" xfId="14" applyNumberFormat="1" applyFont="1" applyFill="1" applyBorder="1" applyAlignment="1">
      <alignment vertical="center" shrinkToFit="1"/>
    </xf>
    <xf numFmtId="56" fontId="27" fillId="8" borderId="244" xfId="14" applyNumberFormat="1" applyFont="1" applyFill="1" applyBorder="1" applyAlignment="1">
      <alignment vertical="center" shrinkToFit="1"/>
    </xf>
    <xf numFmtId="56" fontId="27" fillId="0" borderId="0" xfId="14" applyNumberFormat="1" applyFont="1" applyAlignment="1">
      <alignment vertical="center" shrinkToFit="1"/>
    </xf>
    <xf numFmtId="0" fontId="54" fillId="0" borderId="0" xfId="14" applyFont="1" applyAlignment="1">
      <alignment horizontal="center" vertical="center" shrinkToFit="1"/>
    </xf>
    <xf numFmtId="178" fontId="56" fillId="0" borderId="0" xfId="14" applyNumberFormat="1" applyFont="1" applyAlignment="1">
      <alignment horizontal="center" vertical="center" shrinkToFit="1"/>
    </xf>
    <xf numFmtId="0" fontId="56" fillId="0" borderId="0" xfId="14" applyFont="1" applyAlignment="1">
      <alignment vertical="center" shrinkToFit="1"/>
    </xf>
    <xf numFmtId="0" fontId="24" fillId="0" borderId="0" xfId="14" applyFont="1" applyAlignment="1">
      <alignment vertical="top" wrapText="1"/>
    </xf>
    <xf numFmtId="0" fontId="54" fillId="0" borderId="0" xfId="14" applyFont="1" applyAlignment="1">
      <alignment vertical="center" wrapText="1"/>
    </xf>
    <xf numFmtId="0" fontId="56" fillId="0" borderId="0" xfId="14" applyFont="1" applyAlignment="1">
      <alignment horizontal="left" vertical="center"/>
    </xf>
    <xf numFmtId="0" fontId="54" fillId="0" borderId="0" xfId="14" applyFont="1" applyAlignment="1">
      <alignment horizontal="left" vertical="center" wrapText="1"/>
    </xf>
    <xf numFmtId="0" fontId="61" fillId="0" borderId="0" xfId="14" applyFont="1">
      <alignment vertical="center"/>
    </xf>
    <xf numFmtId="0" fontId="62" fillId="0" borderId="0" xfId="14" applyFont="1">
      <alignment vertical="center"/>
    </xf>
    <xf numFmtId="0" fontId="63" fillId="0" borderId="0" xfId="14" applyFont="1">
      <alignment vertical="center"/>
    </xf>
    <xf numFmtId="38" fontId="55" fillId="0" borderId="0" xfId="15" applyFont="1">
      <alignment vertical="center"/>
    </xf>
    <xf numFmtId="0" fontId="7" fillId="0" borderId="0" xfId="14" applyFont="1" applyAlignment="1">
      <alignment vertical="center" wrapText="1"/>
    </xf>
    <xf numFmtId="0" fontId="55" fillId="0" borderId="0" xfId="14" applyFont="1">
      <alignment vertical="center"/>
    </xf>
    <xf numFmtId="38" fontId="55" fillId="0" borderId="144" xfId="15" applyFont="1" applyBorder="1">
      <alignment vertical="center"/>
    </xf>
    <xf numFmtId="38" fontId="55" fillId="0" borderId="144" xfId="15" applyFont="1" applyBorder="1" applyAlignment="1">
      <alignment vertical="center"/>
    </xf>
    <xf numFmtId="0" fontId="55" fillId="0" borderId="0" xfId="14" applyFont="1" applyAlignment="1">
      <alignment vertical="center" wrapText="1" shrinkToFit="1"/>
    </xf>
    <xf numFmtId="0" fontId="64" fillId="0" borderId="0" xfId="14" applyFont="1" applyAlignment="1">
      <alignment vertical="center" wrapText="1" shrinkToFit="1"/>
    </xf>
    <xf numFmtId="38" fontId="55" fillId="0" borderId="0" xfId="15" applyFont="1" applyBorder="1">
      <alignment vertical="center"/>
    </xf>
    <xf numFmtId="38" fontId="55" fillId="0" borderId="0" xfId="15" applyFont="1" applyBorder="1" applyAlignment="1">
      <alignment vertical="center"/>
    </xf>
    <xf numFmtId="38" fontId="55" fillId="0" borderId="143" xfId="15" applyFont="1" applyBorder="1" applyAlignment="1">
      <alignment vertical="center"/>
    </xf>
    <xf numFmtId="38" fontId="55" fillId="0" borderId="0" xfId="15" applyFont="1" applyBorder="1" applyAlignment="1">
      <alignment vertical="center" wrapText="1"/>
    </xf>
    <xf numFmtId="38" fontId="65" fillId="0" borderId="0" xfId="15" applyFont="1" applyBorder="1" applyAlignment="1">
      <alignment vertical="top" wrapText="1"/>
    </xf>
    <xf numFmtId="0" fontId="64" fillId="0" borderId="0" xfId="14" applyFont="1">
      <alignment vertical="center"/>
    </xf>
    <xf numFmtId="0" fontId="55" fillId="0" borderId="145" xfId="14" applyFont="1" applyBorder="1">
      <alignment vertical="center"/>
    </xf>
    <xf numFmtId="0" fontId="55" fillId="0" borderId="140" xfId="14" applyFont="1" applyBorder="1">
      <alignment vertical="center"/>
    </xf>
    <xf numFmtId="0" fontId="55" fillId="0" borderId="139" xfId="14" applyFont="1" applyBorder="1">
      <alignment vertical="center"/>
    </xf>
    <xf numFmtId="38" fontId="55" fillId="0" borderId="245" xfId="15" applyFont="1" applyBorder="1" applyAlignment="1">
      <alignment vertical="center"/>
    </xf>
    <xf numFmtId="38" fontId="55" fillId="0" borderId="246" xfId="15" applyFont="1" applyBorder="1" applyAlignment="1">
      <alignment vertical="center"/>
    </xf>
    <xf numFmtId="0" fontId="55" fillId="0" borderId="202" xfId="14" applyFont="1" applyBorder="1">
      <alignment vertical="center"/>
    </xf>
    <xf numFmtId="0" fontId="55" fillId="0" borderId="245" xfId="14" applyFont="1" applyBorder="1">
      <alignment vertical="center"/>
    </xf>
    <xf numFmtId="0" fontId="55" fillId="0" borderId="246" xfId="14" applyFont="1" applyBorder="1">
      <alignment vertical="center"/>
    </xf>
    <xf numFmtId="38" fontId="55" fillId="0" borderId="145" xfId="15" applyFont="1" applyBorder="1" applyAlignment="1">
      <alignment vertical="center"/>
    </xf>
    <xf numFmtId="38" fontId="55" fillId="0" borderId="140" xfId="15" applyFont="1" applyBorder="1" applyAlignment="1">
      <alignment vertical="center"/>
    </xf>
    <xf numFmtId="0" fontId="66" fillId="0" borderId="0" xfId="14" applyFont="1">
      <alignment vertical="center"/>
    </xf>
    <xf numFmtId="0" fontId="63" fillId="0" borderId="0" xfId="14" applyFont="1" applyAlignment="1">
      <alignment horizontal="center" vertical="center"/>
    </xf>
    <xf numFmtId="0" fontId="63" fillId="0" borderId="0" xfId="14" applyFont="1" applyAlignment="1">
      <alignment horizontal="right" vertical="center"/>
    </xf>
    <xf numFmtId="38" fontId="66" fillId="10" borderId="0" xfId="15" applyFont="1" applyFill="1">
      <alignment vertical="center"/>
    </xf>
    <xf numFmtId="38" fontId="66" fillId="10" borderId="0" xfId="15" applyFont="1" applyFill="1" applyAlignment="1">
      <alignment horizontal="center" vertical="center"/>
    </xf>
    <xf numFmtId="38" fontId="66" fillId="0" borderId="0" xfId="15" applyFont="1">
      <alignment vertical="center"/>
    </xf>
    <xf numFmtId="38" fontId="66" fillId="0" borderId="0" xfId="15" applyFont="1" applyBorder="1">
      <alignment vertical="center"/>
    </xf>
    <xf numFmtId="38" fontId="66" fillId="10" borderId="0" xfId="15" applyFont="1" applyFill="1" applyBorder="1" applyAlignment="1">
      <alignment horizontal="center" vertical="center"/>
    </xf>
    <xf numFmtId="38" fontId="25" fillId="0" borderId="0" xfId="15" applyFont="1">
      <alignment vertical="center"/>
    </xf>
    <xf numFmtId="38" fontId="66" fillId="0" borderId="0" xfId="15" applyFont="1" applyBorder="1" applyAlignment="1">
      <alignment vertical="center"/>
    </xf>
    <xf numFmtId="38" fontId="66" fillId="0" borderId="0" xfId="15" applyFont="1" applyBorder="1" applyAlignment="1">
      <alignment vertical="center" wrapText="1"/>
    </xf>
    <xf numFmtId="0" fontId="66" fillId="0" borderId="0" xfId="14" applyFont="1" applyAlignment="1">
      <alignment vertical="center" wrapText="1"/>
    </xf>
    <xf numFmtId="38" fontId="67" fillId="0" borderId="0" xfId="15" applyFont="1" applyBorder="1" applyAlignment="1">
      <alignment vertical="center" wrapText="1"/>
    </xf>
    <xf numFmtId="0" fontId="67" fillId="0" borderId="0" xfId="14" applyFont="1" applyAlignment="1">
      <alignment vertical="center" wrapText="1"/>
    </xf>
    <xf numFmtId="0" fontId="68" fillId="0" borderId="0" xfId="14" applyFont="1" applyAlignment="1">
      <alignment vertical="center" wrapText="1"/>
    </xf>
    <xf numFmtId="0" fontId="67" fillId="0" borderId="0" xfId="14" applyFont="1">
      <alignment vertical="center"/>
    </xf>
    <xf numFmtId="38" fontId="66" fillId="0" borderId="2" xfId="15" applyFont="1" applyBorder="1">
      <alignment vertical="center"/>
    </xf>
    <xf numFmtId="38" fontId="66" fillId="0" borderId="144" xfId="15" applyFont="1" applyBorder="1" applyAlignment="1">
      <alignment vertical="center" wrapText="1"/>
    </xf>
    <xf numFmtId="38" fontId="66" fillId="0" borderId="143" xfId="15" applyFont="1" applyBorder="1" applyAlignment="1">
      <alignment vertical="center" wrapText="1"/>
    </xf>
    <xf numFmtId="38" fontId="66" fillId="0" borderId="2" xfId="15" applyFont="1" applyBorder="1" applyAlignment="1">
      <alignment vertical="center"/>
    </xf>
    <xf numFmtId="38" fontId="66" fillId="0" borderId="144" xfId="15" applyFont="1" applyBorder="1" applyAlignment="1">
      <alignment vertical="center"/>
    </xf>
    <xf numFmtId="38" fontId="66" fillId="0" borderId="143" xfId="15" applyFont="1" applyBorder="1" applyAlignment="1">
      <alignment vertical="center"/>
    </xf>
    <xf numFmtId="0" fontId="66" fillId="0" borderId="144" xfId="14" applyFont="1" applyBorder="1">
      <alignment vertical="center"/>
    </xf>
    <xf numFmtId="0" fontId="66" fillId="0" borderId="143" xfId="14" applyFont="1" applyBorder="1">
      <alignment vertical="center"/>
    </xf>
    <xf numFmtId="0" fontId="66" fillId="0" borderId="2" xfId="14" applyFont="1" applyBorder="1">
      <alignment vertical="center"/>
    </xf>
    <xf numFmtId="38" fontId="66" fillId="0" borderId="144" xfId="15" applyFont="1" applyBorder="1">
      <alignment vertical="center"/>
    </xf>
    <xf numFmtId="38" fontId="66" fillId="0" borderId="2" xfId="15" applyFont="1" applyBorder="1" applyAlignment="1">
      <alignment vertical="center" wrapText="1"/>
    </xf>
    <xf numFmtId="38" fontId="25" fillId="0" borderId="144" xfId="15" applyFont="1" applyBorder="1">
      <alignment vertical="center"/>
    </xf>
    <xf numFmtId="38" fontId="25" fillId="0" borderId="143" xfId="15" applyFont="1" applyBorder="1">
      <alignment vertical="center"/>
    </xf>
    <xf numFmtId="38" fontId="25" fillId="0" borderId="2" xfId="15" applyFont="1" applyBorder="1">
      <alignment vertical="center"/>
    </xf>
    <xf numFmtId="38" fontId="66" fillId="0" borderId="156" xfId="15" applyFont="1" applyBorder="1" applyAlignment="1">
      <alignment vertical="center" wrapText="1"/>
    </xf>
    <xf numFmtId="38" fontId="66" fillId="0" borderId="1" xfId="15" applyFont="1" applyBorder="1" applyAlignment="1">
      <alignment vertical="center" wrapText="1"/>
    </xf>
    <xf numFmtId="38" fontId="66" fillId="0" borderId="156" xfId="15" applyFont="1" applyBorder="1" applyAlignment="1">
      <alignment vertical="center"/>
    </xf>
    <xf numFmtId="38" fontId="66" fillId="0" borderId="1" xfId="15" applyFont="1" applyBorder="1" applyAlignment="1">
      <alignment vertical="center"/>
    </xf>
    <xf numFmtId="0" fontId="66" fillId="0" borderId="1" xfId="14" applyFont="1" applyBorder="1">
      <alignment vertical="center"/>
    </xf>
    <xf numFmtId="0" fontId="66" fillId="0" borderId="156" xfId="14" applyFont="1" applyBorder="1">
      <alignment vertical="center"/>
    </xf>
    <xf numFmtId="38" fontId="66" fillId="0" borderId="156" xfId="15" applyFont="1" applyBorder="1">
      <alignment vertical="center"/>
    </xf>
    <xf numFmtId="38" fontId="25" fillId="0" borderId="0" xfId="15" applyFont="1" applyBorder="1">
      <alignment vertical="center"/>
    </xf>
    <xf numFmtId="38" fontId="25" fillId="0" borderId="1" xfId="15" applyFont="1" applyBorder="1">
      <alignment vertical="center"/>
    </xf>
    <xf numFmtId="38" fontId="25" fillId="0" borderId="156" xfId="15" applyFont="1" applyBorder="1">
      <alignment vertical="center"/>
    </xf>
    <xf numFmtId="0" fontId="66" fillId="0" borderId="1" xfId="14" applyFont="1" applyBorder="1" applyAlignment="1">
      <alignment vertical="center" wrapText="1"/>
    </xf>
    <xf numFmtId="38" fontId="66" fillId="0" borderId="1" xfId="15" applyFont="1" applyBorder="1">
      <alignment vertical="center"/>
    </xf>
    <xf numFmtId="38" fontId="66" fillId="0" borderId="148" xfId="15" applyFont="1" applyBorder="1" applyAlignment="1">
      <alignment vertical="center" wrapText="1"/>
    </xf>
    <xf numFmtId="38" fontId="66" fillId="0" borderId="137" xfId="15" applyFont="1" applyBorder="1" applyAlignment="1">
      <alignment vertical="center" wrapText="1"/>
    </xf>
    <xf numFmtId="38" fontId="66" fillId="0" borderId="136" xfId="15" applyFont="1" applyBorder="1" applyAlignment="1">
      <alignment vertical="center" wrapText="1"/>
    </xf>
    <xf numFmtId="38" fontId="66" fillId="0" borderId="148" xfId="15" applyFont="1" applyBorder="1" applyAlignment="1">
      <alignment vertical="center"/>
    </xf>
    <xf numFmtId="38" fontId="66" fillId="0" borderId="137" xfId="15" applyFont="1" applyBorder="1" applyAlignment="1">
      <alignment vertical="center"/>
    </xf>
    <xf numFmtId="38" fontId="66" fillId="0" borderId="136" xfId="15" applyFont="1" applyBorder="1" applyAlignment="1">
      <alignment vertical="center"/>
    </xf>
    <xf numFmtId="0" fontId="66" fillId="0" borderId="137" xfId="14" applyFont="1" applyBorder="1" applyAlignment="1">
      <alignment vertical="center" wrapText="1"/>
    </xf>
    <xf numFmtId="0" fontId="66" fillId="0" borderId="136" xfId="14" applyFont="1" applyBorder="1" applyAlignment="1">
      <alignment vertical="center" wrapText="1"/>
    </xf>
    <xf numFmtId="0" fontId="66" fillId="0" borderId="148" xfId="14" applyFont="1" applyBorder="1">
      <alignment vertical="center"/>
    </xf>
    <xf numFmtId="0" fontId="66" fillId="0" borderId="137" xfId="14" applyFont="1" applyBorder="1">
      <alignment vertical="center"/>
    </xf>
    <xf numFmtId="0" fontId="66" fillId="0" borderId="136" xfId="14" applyFont="1" applyBorder="1">
      <alignment vertical="center"/>
    </xf>
    <xf numFmtId="38" fontId="66" fillId="0" borderId="148" xfId="15" applyFont="1" applyBorder="1">
      <alignment vertical="center"/>
    </xf>
    <xf numFmtId="38" fontId="66" fillId="0" borderId="137" xfId="15" applyFont="1" applyBorder="1">
      <alignment vertical="center"/>
    </xf>
    <xf numFmtId="38" fontId="66" fillId="0" borderId="136" xfId="15" applyFont="1" applyBorder="1">
      <alignment vertical="center"/>
    </xf>
    <xf numFmtId="38" fontId="25" fillId="0" borderId="137" xfId="15" applyFont="1" applyBorder="1">
      <alignment vertical="center"/>
    </xf>
    <xf numFmtId="38" fontId="25" fillId="0" borderId="136" xfId="15" applyFont="1" applyBorder="1">
      <alignment vertical="center"/>
    </xf>
    <xf numFmtId="38" fontId="25" fillId="0" borderId="148" xfId="15" applyFont="1" applyBorder="1">
      <alignment vertical="center"/>
    </xf>
    <xf numFmtId="38" fontId="66" fillId="0" borderId="143" xfId="15" applyFont="1" applyBorder="1">
      <alignment vertical="center"/>
    </xf>
    <xf numFmtId="38" fontId="66" fillId="0" borderId="0" xfId="15" applyFont="1" applyAlignment="1">
      <alignment vertical="center" wrapText="1"/>
    </xf>
    <xf numFmtId="38" fontId="66" fillId="0" borderId="0" xfId="15" applyFont="1" applyAlignment="1">
      <alignment horizontal="center" vertical="center"/>
    </xf>
    <xf numFmtId="38" fontId="66" fillId="0" borderId="0" xfId="15" applyFont="1" applyAlignment="1">
      <alignment horizontal="center" vertical="center" wrapText="1"/>
    </xf>
    <xf numFmtId="38" fontId="26" fillId="0" borderId="0" xfId="15" applyFont="1">
      <alignment vertical="center"/>
    </xf>
    <xf numFmtId="38" fontId="55" fillId="10" borderId="0" xfId="15" applyFont="1" applyFill="1" applyAlignment="1">
      <alignment horizontal="center" vertical="center"/>
    </xf>
    <xf numFmtId="38" fontId="69" fillId="0" borderId="0" xfId="15" applyFont="1">
      <alignment vertical="center"/>
    </xf>
    <xf numFmtId="38" fontId="61" fillId="0" borderId="0" xfId="15" applyFont="1">
      <alignment vertical="center"/>
    </xf>
    <xf numFmtId="38" fontId="70" fillId="0" borderId="0" xfId="15" applyFont="1" applyBorder="1" applyAlignment="1">
      <alignment vertical="center"/>
    </xf>
    <xf numFmtId="38" fontId="26" fillId="0" borderId="2" xfId="15" applyFont="1" applyBorder="1" applyAlignment="1">
      <alignment vertical="center"/>
    </xf>
    <xf numFmtId="38" fontId="26" fillId="0" borderId="144" xfId="15" applyFont="1" applyBorder="1" applyAlignment="1">
      <alignment vertical="center"/>
    </xf>
    <xf numFmtId="38" fontId="26" fillId="0" borderId="143" xfId="15" applyFont="1" applyBorder="1" applyAlignment="1">
      <alignment vertical="center"/>
    </xf>
    <xf numFmtId="38" fontId="26" fillId="0" borderId="144" xfId="15" applyFont="1" applyBorder="1">
      <alignment vertical="center"/>
    </xf>
    <xf numFmtId="38" fontId="26" fillId="0" borderId="156" xfId="15" applyFont="1" applyBorder="1" applyAlignment="1">
      <alignment vertical="center"/>
    </xf>
    <xf numFmtId="38" fontId="26" fillId="0" borderId="0" xfId="15" applyFont="1" applyBorder="1" applyAlignment="1">
      <alignment vertical="center"/>
    </xf>
    <xf numFmtId="38" fontId="26" fillId="0" borderId="1" xfId="15" applyFont="1" applyBorder="1" applyAlignment="1">
      <alignment vertical="center"/>
    </xf>
    <xf numFmtId="38" fontId="26" fillId="0" borderId="0" xfId="15" applyFont="1" applyBorder="1">
      <alignment vertical="center"/>
    </xf>
    <xf numFmtId="38" fontId="26" fillId="0" borderId="148" xfId="15" applyFont="1" applyBorder="1" applyAlignment="1">
      <alignment vertical="center"/>
    </xf>
    <xf numFmtId="38" fontId="26" fillId="0" borderId="137" xfId="15" applyFont="1" applyBorder="1" applyAlignment="1">
      <alignment vertical="center"/>
    </xf>
    <xf numFmtId="38" fontId="26" fillId="0" borderId="136" xfId="15" applyFont="1" applyBorder="1" applyAlignment="1">
      <alignment vertical="center"/>
    </xf>
    <xf numFmtId="38" fontId="26" fillId="0" borderId="137" xfId="15" applyFont="1" applyBorder="1">
      <alignment vertical="center"/>
    </xf>
    <xf numFmtId="38" fontId="26" fillId="0" borderId="137" xfId="15" applyFont="1" applyBorder="1" applyAlignment="1">
      <alignment horizontal="center" vertical="center"/>
    </xf>
    <xf numFmtId="38" fontId="26" fillId="0" borderId="136" xfId="15" applyFont="1" applyBorder="1">
      <alignment vertical="center"/>
    </xf>
    <xf numFmtId="0" fontId="71" fillId="0" borderId="0" xfId="14" applyFont="1">
      <alignment vertical="center"/>
    </xf>
    <xf numFmtId="179" fontId="54" fillId="0" borderId="0" xfId="14" applyNumberFormat="1" applyFont="1">
      <alignment vertical="center"/>
    </xf>
    <xf numFmtId="0" fontId="46" fillId="0" borderId="0" xfId="14" applyFont="1">
      <alignment vertical="center"/>
    </xf>
    <xf numFmtId="0" fontId="25" fillId="0" borderId="0" xfId="14" applyFont="1">
      <alignment vertical="center"/>
    </xf>
    <xf numFmtId="179" fontId="25" fillId="0" borderId="0" xfId="14" applyNumberFormat="1" applyFont="1">
      <alignment vertical="center"/>
    </xf>
    <xf numFmtId="0" fontId="25" fillId="0" borderId="0" xfId="14" applyFont="1" applyAlignment="1">
      <alignment vertical="center" shrinkToFit="1"/>
    </xf>
    <xf numFmtId="0" fontId="25" fillId="0" borderId="0" xfId="14" applyFont="1" applyAlignment="1">
      <alignment horizontal="center" vertical="center"/>
    </xf>
    <xf numFmtId="178" fontId="25" fillId="0" borderId="0" xfId="14" applyNumberFormat="1" applyFont="1" applyAlignment="1">
      <alignment vertical="center" shrinkToFit="1"/>
    </xf>
    <xf numFmtId="0" fontId="72" fillId="0" borderId="0" xfId="14" applyFont="1" applyAlignment="1">
      <alignment horizontal="right" vertical="center"/>
    </xf>
    <xf numFmtId="0" fontId="73" fillId="0" borderId="0" xfId="14" applyFont="1" applyAlignment="1">
      <alignment horizontal="center" vertical="center"/>
    </xf>
    <xf numFmtId="0" fontId="74" fillId="0" borderId="0" xfId="14" applyFont="1" applyAlignment="1">
      <alignment horizontal="center" vertical="center"/>
    </xf>
    <xf numFmtId="0" fontId="74" fillId="0" borderId="0" xfId="14" applyFont="1">
      <alignment vertical="center"/>
    </xf>
    <xf numFmtId="0" fontId="74" fillId="0" borderId="0" xfId="14" applyFont="1" applyAlignment="1">
      <alignment vertical="center" shrinkToFit="1"/>
    </xf>
    <xf numFmtId="0" fontId="75" fillId="0" borderId="0" xfId="14" applyFont="1" applyAlignment="1">
      <alignment horizontal="center" vertical="center"/>
    </xf>
    <xf numFmtId="0" fontId="64" fillId="0" borderId="0" xfId="14" applyFont="1" applyAlignment="1">
      <alignment horizontal="center" vertical="center"/>
    </xf>
    <xf numFmtId="0" fontId="75" fillId="0" borderId="0" xfId="14" applyFont="1">
      <alignment vertical="center"/>
    </xf>
    <xf numFmtId="0" fontId="76" fillId="0" borderId="0" xfId="14" applyFont="1">
      <alignment vertical="center"/>
    </xf>
    <xf numFmtId="0" fontId="75" fillId="0" borderId="0" xfId="14" applyFont="1" applyAlignment="1">
      <alignment vertical="center" shrinkToFit="1"/>
    </xf>
    <xf numFmtId="178" fontId="75" fillId="0" borderId="0" xfId="14" applyNumberFormat="1" applyFont="1" applyAlignment="1">
      <alignment vertical="center" shrinkToFit="1"/>
    </xf>
    <xf numFmtId="179" fontId="75" fillId="0" borderId="0" xfId="14" applyNumberFormat="1" applyFont="1">
      <alignment vertical="center"/>
    </xf>
    <xf numFmtId="0" fontId="77" fillId="0" borderId="0" xfId="14" applyFont="1">
      <alignment vertical="center"/>
    </xf>
    <xf numFmtId="0" fontId="78" fillId="0" borderId="0" xfId="14" applyFont="1">
      <alignment vertical="center"/>
    </xf>
    <xf numFmtId="179" fontId="75" fillId="0" borderId="0" xfId="14" applyNumberFormat="1" applyFont="1" applyAlignment="1">
      <alignment horizontal="center" vertical="center"/>
    </xf>
    <xf numFmtId="0" fontId="79" fillId="0" borderId="0" xfId="14" applyFont="1">
      <alignment vertical="center"/>
    </xf>
    <xf numFmtId="0" fontId="64" fillId="0" borderId="0" xfId="14" applyFont="1" applyAlignment="1">
      <alignment vertical="center" shrinkToFit="1"/>
    </xf>
    <xf numFmtId="0" fontId="64" fillId="0" borderId="0" xfId="14" applyFont="1" applyAlignment="1">
      <alignment vertical="center" wrapText="1"/>
    </xf>
    <xf numFmtId="181" fontId="75" fillId="0" borderId="0" xfId="14" applyNumberFormat="1" applyFont="1" applyAlignment="1">
      <alignment horizontal="center" vertical="center" shrinkToFit="1"/>
    </xf>
    <xf numFmtId="0" fontId="55" fillId="0" borderId="0" xfId="14" applyFont="1" applyAlignment="1">
      <alignment vertical="top" wrapText="1"/>
    </xf>
    <xf numFmtId="180" fontId="29" fillId="0" borderId="52" xfId="14" applyNumberFormat="1" applyFont="1" applyBorder="1" applyAlignment="1">
      <alignment horizontal="right" vertical="center" textRotation="255"/>
    </xf>
    <xf numFmtId="180" fontId="29" fillId="0" borderId="52" xfId="14" applyNumberFormat="1" applyFont="1" applyBorder="1" applyAlignment="1">
      <alignment horizontal="right" vertical="center"/>
    </xf>
    <xf numFmtId="180" fontId="29" fillId="0" borderId="159" xfId="14" applyNumberFormat="1" applyFont="1" applyBorder="1" applyAlignment="1">
      <alignment horizontal="right" vertical="center" textRotation="255"/>
    </xf>
    <xf numFmtId="180" fontId="29" fillId="0" borderId="157" xfId="14" applyNumberFormat="1" applyFont="1" applyBorder="1" applyAlignment="1">
      <alignment horizontal="right" vertical="center"/>
    </xf>
    <xf numFmtId="180" fontId="29" fillId="0" borderId="158" xfId="14" applyNumberFormat="1" applyFont="1" applyBorder="1" applyAlignment="1">
      <alignment horizontal="right" vertical="center" wrapText="1"/>
    </xf>
    <xf numFmtId="0" fontId="25" fillId="0" borderId="153" xfId="14" applyFont="1" applyBorder="1">
      <alignment vertical="center"/>
    </xf>
    <xf numFmtId="0" fontId="25" fillId="0" borderId="24" xfId="14" applyFont="1" applyBorder="1">
      <alignment vertical="center"/>
    </xf>
    <xf numFmtId="0" fontId="25" fillId="0" borderId="119" xfId="14" applyFont="1" applyBorder="1">
      <alignment vertical="center"/>
    </xf>
    <xf numFmtId="0" fontId="25" fillId="0" borderId="120" xfId="14" applyFont="1" applyBorder="1">
      <alignment vertical="center"/>
    </xf>
    <xf numFmtId="0" fontId="25" fillId="0" borderId="142" xfId="14" applyFont="1" applyBorder="1">
      <alignment vertical="center"/>
    </xf>
    <xf numFmtId="0" fontId="25" fillId="0" borderId="13" xfId="14" applyFont="1" applyBorder="1">
      <alignment vertical="center"/>
    </xf>
    <xf numFmtId="0" fontId="25" fillId="0" borderId="160" xfId="14" applyFont="1" applyBorder="1">
      <alignment vertical="center"/>
    </xf>
    <xf numFmtId="0" fontId="75" fillId="0" borderId="0" xfId="14" applyFont="1" applyAlignment="1">
      <alignment horizontal="right" vertical="center"/>
    </xf>
    <xf numFmtId="0" fontId="75" fillId="0" borderId="0" xfId="14" applyFont="1" applyAlignment="1">
      <alignment horizontal="right" vertical="center" shrinkToFit="1"/>
    </xf>
    <xf numFmtId="0" fontId="65" fillId="0" borderId="0" xfId="14" applyFont="1">
      <alignment vertical="center"/>
    </xf>
    <xf numFmtId="179" fontId="55" fillId="0" borderId="0" xfId="14" applyNumberFormat="1" applyFont="1" applyAlignment="1">
      <alignment horizontal="right" vertical="center"/>
    </xf>
    <xf numFmtId="0" fontId="55" fillId="0" borderId="0" xfId="14" applyFont="1" applyAlignment="1">
      <alignment horizontal="right" vertical="center"/>
    </xf>
    <xf numFmtId="0" fontId="55" fillId="0" borderId="0" xfId="14" applyFont="1" applyAlignment="1">
      <alignment horizontal="right" vertical="center" shrinkToFit="1"/>
    </xf>
    <xf numFmtId="0" fontId="55" fillId="0" borderId="0" xfId="14" applyFont="1" applyAlignment="1">
      <alignment vertical="center" shrinkToFit="1"/>
    </xf>
    <xf numFmtId="178" fontId="55" fillId="0" borderId="0" xfId="14" applyNumberFormat="1" applyFont="1" applyAlignment="1">
      <alignment vertical="center" shrinkToFit="1"/>
    </xf>
    <xf numFmtId="0" fontId="55" fillId="0" borderId="0" xfId="14" applyFont="1" applyAlignment="1">
      <alignment horizontal="left" vertical="top"/>
    </xf>
    <xf numFmtId="0" fontId="55" fillId="0" borderId="0" xfId="14" applyFont="1" applyAlignment="1">
      <alignment horizontal="left" vertical="top" wrapText="1"/>
    </xf>
    <xf numFmtId="0" fontId="25" fillId="0" borderId="263" xfId="14" applyFont="1" applyBorder="1">
      <alignment vertical="center"/>
    </xf>
    <xf numFmtId="0" fontId="25" fillId="0" borderId="264" xfId="14" applyFont="1" applyBorder="1">
      <alignment vertical="center"/>
    </xf>
    <xf numFmtId="38" fontId="25" fillId="0" borderId="24" xfId="1" applyFont="1" applyBorder="1">
      <alignment vertical="center"/>
    </xf>
    <xf numFmtId="38" fontId="25" fillId="0" borderId="152" xfId="1" applyFont="1" applyBorder="1">
      <alignment vertical="center"/>
    </xf>
    <xf numFmtId="38" fontId="25" fillId="0" borderId="154" xfId="1" applyFont="1" applyBorder="1" applyAlignment="1">
      <alignment horizontal="right" vertical="center"/>
    </xf>
    <xf numFmtId="38" fontId="25" fillId="0" borderId="120" xfId="1" applyFont="1" applyBorder="1">
      <alignment vertical="center"/>
    </xf>
    <xf numFmtId="38" fontId="25" fillId="0" borderId="137" xfId="1" applyFont="1" applyBorder="1">
      <alignment vertical="center"/>
    </xf>
    <xf numFmtId="38" fontId="25" fillId="0" borderId="121" xfId="1" applyFont="1" applyBorder="1" applyAlignment="1">
      <alignment horizontal="right" vertical="center"/>
    </xf>
    <xf numFmtId="38" fontId="25" fillId="0" borderId="13" xfId="1" applyFont="1" applyBorder="1">
      <alignment vertical="center"/>
    </xf>
    <xf numFmtId="38" fontId="25" fillId="0" borderId="144" xfId="1" applyFont="1" applyBorder="1">
      <alignment vertical="center"/>
    </xf>
    <xf numFmtId="38" fontId="25" fillId="0" borderId="29" xfId="1" applyFont="1" applyBorder="1" applyAlignment="1">
      <alignment horizontal="right" vertical="center"/>
    </xf>
    <xf numFmtId="38" fontId="25" fillId="0" borderId="264" xfId="1" applyFont="1" applyBorder="1">
      <alignment vertical="center"/>
    </xf>
    <xf numFmtId="38" fontId="25" fillId="0" borderId="265" xfId="1" applyFont="1" applyBorder="1">
      <alignment vertical="center"/>
    </xf>
    <xf numFmtId="38" fontId="25" fillId="0" borderId="262" xfId="1" applyFont="1" applyBorder="1" applyAlignment="1">
      <alignment horizontal="right" vertical="center"/>
    </xf>
    <xf numFmtId="38" fontId="25" fillId="7" borderId="14" xfId="1" applyFont="1" applyFill="1" applyBorder="1">
      <alignment vertical="center"/>
    </xf>
    <xf numFmtId="38" fontId="25" fillId="7" borderId="28" xfId="1" applyFont="1" applyFill="1" applyBorder="1" applyAlignment="1">
      <alignment horizontal="right" vertical="center"/>
    </xf>
    <xf numFmtId="38" fontId="25" fillId="7" borderId="52" xfId="1" applyFont="1" applyFill="1" applyBorder="1">
      <alignment vertical="center"/>
    </xf>
    <xf numFmtId="38" fontId="25" fillId="7" borderId="158" xfId="1" applyFont="1" applyFill="1" applyBorder="1" applyAlignment="1">
      <alignment horizontal="right" vertical="center"/>
    </xf>
    <xf numFmtId="0" fontId="72" fillId="0" borderId="0" xfId="14" applyFont="1">
      <alignment vertical="center"/>
    </xf>
    <xf numFmtId="180" fontId="29" fillId="0" borderId="139" xfId="14" applyNumberFormat="1" applyFont="1" applyBorder="1" applyAlignment="1">
      <alignment vertical="center" wrapText="1"/>
    </xf>
    <xf numFmtId="180" fontId="57" fillId="0" borderId="157" xfId="14" applyNumberFormat="1" applyFont="1" applyBorder="1" applyAlignment="1">
      <alignment horizontal="center" vertical="center" wrapText="1"/>
    </xf>
    <xf numFmtId="180" fontId="29" fillId="0" borderId="158" xfId="14" applyNumberFormat="1" applyFont="1" applyBorder="1" applyAlignment="1">
      <alignment horizontal="right" vertical="center"/>
    </xf>
    <xf numFmtId="179" fontId="76" fillId="0" borderId="0" xfId="14" applyNumberFormat="1" applyFont="1">
      <alignment vertical="center"/>
    </xf>
    <xf numFmtId="0" fontId="76" fillId="0" borderId="0" xfId="14" applyFont="1" applyAlignment="1">
      <alignment vertical="center" shrinkToFit="1"/>
    </xf>
    <xf numFmtId="0" fontId="76" fillId="0" borderId="0" xfId="14" applyFont="1" applyAlignment="1">
      <alignment horizontal="center" vertical="center"/>
    </xf>
    <xf numFmtId="178" fontId="76" fillId="0" borderId="0" xfId="14" applyNumberFormat="1" applyFont="1" applyAlignment="1">
      <alignment vertical="center" shrinkToFit="1"/>
    </xf>
    <xf numFmtId="0" fontId="25" fillId="0" borderId="109" xfId="14" applyFont="1" applyBorder="1">
      <alignment vertical="center"/>
    </xf>
    <xf numFmtId="0" fontId="25" fillId="0" borderId="124" xfId="14" applyFont="1" applyBorder="1">
      <alignment vertical="center"/>
    </xf>
    <xf numFmtId="38" fontId="25" fillId="0" borderId="109" xfId="1" applyFont="1" applyBorder="1">
      <alignment vertical="center"/>
    </xf>
    <xf numFmtId="38" fontId="25" fillId="0" borderId="131" xfId="1" applyFont="1" applyBorder="1">
      <alignment vertical="center"/>
    </xf>
    <xf numFmtId="38" fontId="25" fillId="0" borderId="115" xfId="1" applyFont="1" applyBorder="1">
      <alignment vertical="center"/>
    </xf>
    <xf numFmtId="38" fontId="25" fillId="0" borderId="104" xfId="1" applyFont="1" applyBorder="1">
      <alignment vertical="center"/>
    </xf>
    <xf numFmtId="38" fontId="25" fillId="0" borderId="124" xfId="1" applyFont="1" applyBorder="1">
      <alignment vertical="center"/>
    </xf>
    <xf numFmtId="38" fontId="25" fillId="0" borderId="139" xfId="1" applyFont="1" applyBorder="1">
      <alignment vertical="center"/>
    </xf>
    <xf numFmtId="38" fontId="25" fillId="0" borderId="145" xfId="1" applyFont="1" applyBorder="1">
      <alignment vertical="center"/>
    </xf>
    <xf numFmtId="38" fontId="25" fillId="0" borderId="125" xfId="1" applyFont="1" applyBorder="1">
      <alignment vertical="center"/>
    </xf>
    <xf numFmtId="38" fontId="25" fillId="0" borderId="160" xfId="1" applyFont="1" applyBorder="1">
      <alignment vertical="center"/>
    </xf>
    <xf numFmtId="38" fontId="25" fillId="0" borderId="202" xfId="1" applyFont="1" applyBorder="1">
      <alignment vertical="center"/>
    </xf>
    <xf numFmtId="38" fontId="25" fillId="0" borderId="245" xfId="1" applyFont="1" applyBorder="1">
      <alignment vertical="center"/>
    </xf>
    <xf numFmtId="38" fontId="25" fillId="0" borderId="161" xfId="1" applyFont="1" applyBorder="1">
      <alignment vertical="center"/>
    </xf>
    <xf numFmtId="38" fontId="25" fillId="7" borderId="28" xfId="1" applyFont="1" applyFill="1" applyBorder="1">
      <alignment vertical="center"/>
    </xf>
    <xf numFmtId="38" fontId="25" fillId="7" borderId="158" xfId="1" applyFont="1" applyFill="1" applyBorder="1">
      <alignment vertical="center"/>
    </xf>
    <xf numFmtId="0" fontId="27" fillId="7" borderId="267" xfId="14" applyFont="1" applyFill="1" applyBorder="1" applyAlignment="1">
      <alignment horizontal="right" vertical="center" shrinkToFit="1"/>
    </xf>
    <xf numFmtId="0" fontId="56" fillId="8" borderId="267" xfId="16" applyFont="1" applyFill="1" applyBorder="1" applyAlignment="1">
      <alignment vertical="center" shrinkToFit="1"/>
    </xf>
    <xf numFmtId="0" fontId="64" fillId="0" borderId="0" xfId="14" applyFont="1" applyAlignment="1">
      <alignment vertical="top"/>
    </xf>
    <xf numFmtId="0" fontId="25" fillId="0" borderId="0" xfId="14" applyFont="1" applyAlignment="1">
      <alignment vertical="top"/>
    </xf>
    <xf numFmtId="0" fontId="27" fillId="0" borderId="0" xfId="6" applyFont="1" applyAlignment="1">
      <alignment vertical="top"/>
    </xf>
    <xf numFmtId="0" fontId="23" fillId="0" borderId="117" xfId="6" applyFont="1" applyBorder="1" applyAlignment="1">
      <alignment horizontal="center" vertical="center" wrapText="1"/>
    </xf>
    <xf numFmtId="38" fontId="23" fillId="0" borderId="142" xfId="7" applyFont="1" applyFill="1" applyBorder="1" applyAlignment="1">
      <alignment horizontal="center" vertical="center" wrapText="1"/>
    </xf>
    <xf numFmtId="38" fontId="23" fillId="0" borderId="119" xfId="7" applyFont="1" applyFill="1" applyBorder="1" applyAlignment="1">
      <alignment horizontal="center" vertical="center" wrapText="1"/>
    </xf>
    <xf numFmtId="38" fontId="24" fillId="0" borderId="13" xfId="7" applyFont="1" applyFill="1" applyBorder="1" applyAlignment="1">
      <alignment horizontal="center" vertical="center" wrapText="1"/>
    </xf>
    <xf numFmtId="38" fontId="24" fillId="0" borderId="120" xfId="7" applyFont="1" applyFill="1" applyBorder="1" applyAlignment="1">
      <alignment horizontal="center" vertical="center" wrapText="1"/>
    </xf>
    <xf numFmtId="38" fontId="24" fillId="0" borderId="29" xfId="7" applyFont="1" applyFill="1" applyBorder="1" applyAlignment="1">
      <alignment horizontal="center" vertical="center" wrapText="1"/>
    </xf>
    <xf numFmtId="38" fontId="24" fillId="0" borderId="121" xfId="7" applyFont="1" applyFill="1" applyBorder="1" applyAlignment="1">
      <alignment horizontal="center" vertical="center" wrapText="1"/>
    </xf>
    <xf numFmtId="38" fontId="23" fillId="0" borderId="140" xfId="7" applyFont="1" applyFill="1" applyBorder="1" applyAlignment="1">
      <alignment horizontal="center" vertical="center" wrapText="1"/>
    </xf>
    <xf numFmtId="38" fontId="23" fillId="0" borderId="14" xfId="7" applyFont="1" applyFill="1" applyBorder="1" applyAlignment="1">
      <alignment horizontal="center" vertical="center"/>
    </xf>
    <xf numFmtId="38" fontId="23" fillId="0" borderId="54" xfId="7" applyFont="1" applyFill="1" applyBorder="1" applyAlignment="1">
      <alignment horizontal="center" vertical="center"/>
    </xf>
    <xf numFmtId="0" fontId="75" fillId="0" borderId="0" xfId="14" applyFont="1" applyAlignment="1">
      <alignment horizontal="center" vertical="center" shrinkToFit="1"/>
    </xf>
    <xf numFmtId="0" fontId="76" fillId="0" borderId="0" xfId="14" applyFont="1" applyAlignment="1">
      <alignment horizontal="left" vertical="center"/>
    </xf>
    <xf numFmtId="0" fontId="23" fillId="0" borderId="0" xfId="6" applyFont="1" applyAlignment="1">
      <alignment horizontal="left" vertical="center"/>
    </xf>
    <xf numFmtId="0" fontId="27" fillId="0" borderId="0" xfId="6" applyFont="1" applyAlignment="1">
      <alignment horizontal="center" vertical="center"/>
    </xf>
    <xf numFmtId="38" fontId="23" fillId="0" borderId="0" xfId="7" applyFont="1" applyFill="1" applyBorder="1" applyAlignment="1">
      <alignment horizontal="center" vertical="center" wrapText="1"/>
    </xf>
    <xf numFmtId="0" fontId="27" fillId="0" borderId="17" xfId="14" applyFont="1" applyBorder="1" applyAlignment="1">
      <alignment horizontal="center" vertical="center"/>
    </xf>
    <xf numFmtId="0" fontId="54" fillId="0" borderId="0" xfId="14" applyFont="1" applyAlignment="1">
      <alignment horizontal="left" vertical="top" wrapText="1"/>
    </xf>
    <xf numFmtId="0" fontId="54" fillId="0" borderId="0" xfId="14" applyFont="1">
      <alignment vertical="center"/>
    </xf>
    <xf numFmtId="0" fontId="47" fillId="0" borderId="0" xfId="14" applyFont="1" applyAlignment="1">
      <alignment horizontal="center" vertical="center" shrinkToFit="1"/>
    </xf>
    <xf numFmtId="0" fontId="54" fillId="0" borderId="0" xfId="14" applyFont="1" applyAlignment="1">
      <alignment horizontal="left" vertical="top"/>
    </xf>
    <xf numFmtId="0" fontId="54" fillId="0" borderId="0" xfId="14" applyFont="1" applyAlignment="1">
      <alignment horizontal="left" vertical="center"/>
    </xf>
    <xf numFmtId="0" fontId="55" fillId="0" borderId="0" xfId="14" applyFont="1" applyAlignment="1">
      <alignment horizontal="center" vertical="center"/>
    </xf>
    <xf numFmtId="38" fontId="66" fillId="0" borderId="0" xfId="15" applyFont="1" applyBorder="1" applyAlignment="1">
      <alignment horizontal="center" vertical="center"/>
    </xf>
    <xf numFmtId="38" fontId="23" fillId="2" borderId="121" xfId="7" applyFont="1" applyFill="1" applyBorder="1" applyAlignment="1">
      <alignment horizontal="center" vertical="center"/>
    </xf>
    <xf numFmtId="0" fontId="23" fillId="2" borderId="119" xfId="6" applyFont="1" applyFill="1" applyBorder="1" applyAlignment="1">
      <alignment horizontal="center" vertical="center" wrapText="1"/>
    </xf>
    <xf numFmtId="0" fontId="23" fillId="2" borderId="120" xfId="6" applyFont="1" applyFill="1" applyBorder="1" applyAlignment="1">
      <alignment horizontal="center" vertical="center"/>
    </xf>
    <xf numFmtId="38" fontId="23" fillId="2" borderId="13" xfId="7" applyFont="1" applyFill="1" applyBorder="1" applyAlignment="1">
      <alignment horizontal="center" vertical="center"/>
    </xf>
    <xf numFmtId="38" fontId="23" fillId="2" borderId="120" xfId="7" applyFont="1" applyFill="1" applyBorder="1" applyAlignment="1">
      <alignment horizontal="center" vertical="center"/>
    </xf>
    <xf numFmtId="0" fontId="23" fillId="2" borderId="142" xfId="6" applyFont="1" applyFill="1" applyBorder="1" applyAlignment="1">
      <alignment horizontal="center" vertical="center" wrapText="1"/>
    </xf>
    <xf numFmtId="38" fontId="23" fillId="2" borderId="14" xfId="7" applyFont="1" applyFill="1" applyBorder="1" applyAlignment="1">
      <alignment horizontal="center" vertical="center"/>
    </xf>
    <xf numFmtId="0" fontId="27" fillId="2" borderId="0" xfId="6" applyFont="1" applyFill="1" applyAlignment="1">
      <alignment horizontal="center" vertical="center"/>
    </xf>
    <xf numFmtId="0" fontId="23" fillId="2" borderId="122" xfId="6" applyFont="1" applyFill="1" applyBorder="1" applyAlignment="1">
      <alignment horizontal="center" vertical="center"/>
    </xf>
    <xf numFmtId="38" fontId="23" fillId="2" borderId="139" xfId="7" applyFont="1" applyFill="1" applyBorder="1" applyAlignment="1">
      <alignment horizontal="center" vertical="center"/>
    </xf>
    <xf numFmtId="0" fontId="23" fillId="2" borderId="120" xfId="6" applyFont="1" applyFill="1" applyBorder="1" applyAlignment="1">
      <alignment horizontal="center" vertical="center" wrapText="1"/>
    </xf>
    <xf numFmtId="0" fontId="23" fillId="2" borderId="124" xfId="6" applyFont="1" applyFill="1" applyBorder="1" applyAlignment="1">
      <alignment horizontal="center" vertical="center" wrapText="1"/>
    </xf>
    <xf numFmtId="38" fontId="23" fillId="2" borderId="124" xfId="7" applyFont="1" applyFill="1" applyBorder="1" applyAlignment="1">
      <alignment horizontal="center" vertical="center" wrapText="1"/>
    </xf>
    <xf numFmtId="0" fontId="23" fillId="2" borderId="140" xfId="6" applyFont="1" applyFill="1" applyBorder="1" applyAlignment="1">
      <alignment horizontal="center" vertical="center"/>
    </xf>
    <xf numFmtId="0" fontId="23" fillId="2" borderId="0" xfId="6" applyFont="1" applyFill="1" applyAlignment="1">
      <alignment horizontal="left" vertical="center"/>
    </xf>
    <xf numFmtId="0" fontId="7" fillId="0" borderId="0" xfId="6">
      <alignment vertical="center"/>
    </xf>
    <xf numFmtId="0" fontId="23" fillId="0" borderId="0" xfId="6" applyFont="1" applyAlignment="1">
      <alignment horizontal="left" vertical="center" wrapText="1"/>
    </xf>
    <xf numFmtId="0" fontId="23" fillId="0" borderId="0" xfId="14">
      <alignment vertical="center"/>
    </xf>
    <xf numFmtId="0" fontId="23" fillId="0" borderId="0" xfId="14" applyAlignment="1">
      <alignment vertical="center" shrinkToFit="1"/>
    </xf>
    <xf numFmtId="179" fontId="23" fillId="0" borderId="0" xfId="14" applyNumberFormat="1">
      <alignment vertical="center"/>
    </xf>
    <xf numFmtId="0" fontId="23" fillId="0" borderId="0" xfId="14" applyAlignment="1">
      <alignment horizontal="center" vertical="center"/>
    </xf>
    <xf numFmtId="178" fontId="23" fillId="0" borderId="0" xfId="14" applyNumberFormat="1" applyAlignment="1">
      <alignment vertical="center" shrinkToFit="1"/>
    </xf>
    <xf numFmtId="0" fontId="23" fillId="7" borderId="218" xfId="14" applyFill="1" applyBorder="1" applyAlignment="1">
      <alignment horizontal="center" vertical="center" shrinkToFit="1"/>
    </xf>
    <xf numFmtId="179" fontId="23" fillId="0" borderId="140" xfId="14" applyNumberFormat="1" applyBorder="1">
      <alignment vertical="center"/>
    </xf>
    <xf numFmtId="179" fontId="23" fillId="0" borderId="139" xfId="14" applyNumberFormat="1" applyBorder="1">
      <alignment vertical="center"/>
    </xf>
    <xf numFmtId="179" fontId="23" fillId="0" borderId="246" xfId="14" applyNumberFormat="1" applyBorder="1">
      <alignment vertical="center"/>
    </xf>
    <xf numFmtId="179" fontId="23" fillId="0" borderId="202" xfId="14" applyNumberFormat="1" applyBorder="1">
      <alignment vertical="center"/>
    </xf>
    <xf numFmtId="0" fontId="7" fillId="2" borderId="152" xfId="6" applyFill="1" applyBorder="1" applyAlignment="1">
      <alignment horizontal="left" vertical="center"/>
    </xf>
    <xf numFmtId="0" fontId="7" fillId="2" borderId="137" xfId="6" applyFill="1" applyBorder="1" applyAlignment="1">
      <alignment horizontal="left" vertical="center"/>
    </xf>
    <xf numFmtId="0" fontId="7" fillId="2" borderId="150" xfId="6" applyFill="1" applyBorder="1" applyAlignment="1">
      <alignment horizontal="left" vertical="center"/>
    </xf>
    <xf numFmtId="0" fontId="6" fillId="4" borderId="124" xfId="0" applyFont="1" applyFill="1" applyBorder="1" applyAlignment="1">
      <alignment horizontal="center" vertical="center"/>
    </xf>
    <xf numFmtId="0" fontId="6" fillId="0" borderId="124" xfId="0" applyFont="1" applyBorder="1" applyAlignment="1" applyProtection="1">
      <alignment horizontal="left" vertical="top"/>
      <protection locked="0"/>
    </xf>
    <xf numFmtId="0" fontId="6" fillId="0" borderId="124" xfId="0" applyFont="1" applyBorder="1" applyAlignment="1" applyProtection="1">
      <alignment horizontal="left" vertical="top" shrinkToFit="1"/>
      <protection locked="0"/>
    </xf>
    <xf numFmtId="0" fontId="16" fillId="0" borderId="124" xfId="0" applyFont="1" applyBorder="1" applyAlignment="1">
      <alignment horizontal="left" vertical="center" wrapText="1"/>
    </xf>
    <xf numFmtId="0" fontId="6" fillId="2" borderId="0" xfId="0" applyFont="1" applyFill="1" applyAlignment="1">
      <alignment horizontal="center" vertical="center"/>
    </xf>
    <xf numFmtId="0" fontId="16" fillId="0" borderId="268" xfId="0" applyFont="1" applyBorder="1" applyAlignment="1">
      <alignment horizontal="center" vertical="center"/>
    </xf>
    <xf numFmtId="49" fontId="6" fillId="4" borderId="124" xfId="0" applyNumberFormat="1" applyFont="1" applyFill="1" applyBorder="1" applyAlignment="1">
      <alignment horizontal="center" vertical="center"/>
    </xf>
    <xf numFmtId="0" fontId="9" fillId="4" borderId="124" xfId="0" applyFont="1" applyFill="1" applyBorder="1" applyAlignment="1">
      <alignment horizontal="center" vertical="center" wrapText="1"/>
    </xf>
    <xf numFmtId="38" fontId="3" fillId="0" borderId="124" xfId="1" applyFont="1" applyBorder="1" applyProtection="1">
      <alignment vertical="center"/>
      <protection locked="0"/>
    </xf>
    <xf numFmtId="38" fontId="3" fillId="0" borderId="124" xfId="1" applyFont="1" applyBorder="1">
      <alignment vertical="center"/>
    </xf>
    <xf numFmtId="0" fontId="6" fillId="3" borderId="120" xfId="0" applyFont="1" applyFill="1" applyBorder="1" applyAlignment="1">
      <alignment horizontal="center" vertical="center" shrinkToFit="1"/>
    </xf>
    <xf numFmtId="0" fontId="6" fillId="3" borderId="120" xfId="0" applyFont="1" applyFill="1" applyBorder="1" applyAlignment="1" applyProtection="1">
      <alignment horizontal="center" vertical="center" shrinkToFit="1"/>
      <protection locked="0"/>
    </xf>
    <xf numFmtId="0" fontId="6" fillId="3" borderId="120" xfId="0" applyFont="1" applyFill="1" applyBorder="1" applyAlignment="1" applyProtection="1">
      <alignment horizontal="center" vertical="center" wrapText="1" shrinkToFit="1"/>
      <protection locked="0"/>
    </xf>
    <xf numFmtId="0" fontId="16" fillId="3" borderId="144" xfId="0" applyFont="1" applyFill="1" applyBorder="1" applyAlignment="1">
      <alignment vertical="center" shrinkToFit="1"/>
    </xf>
    <xf numFmtId="0" fontId="16" fillId="3" borderId="156" xfId="0" applyFont="1" applyFill="1" applyBorder="1" applyAlignment="1">
      <alignment vertical="center" shrinkToFit="1"/>
    </xf>
    <xf numFmtId="0" fontId="16" fillId="3" borderId="148" xfId="0" applyFont="1" applyFill="1" applyBorder="1" applyAlignment="1">
      <alignment vertical="center" shrinkToFit="1"/>
    </xf>
    <xf numFmtId="0" fontId="16" fillId="3" borderId="137" xfId="0" applyFont="1" applyFill="1" applyBorder="1" applyAlignment="1">
      <alignment vertical="center" shrinkToFit="1"/>
    </xf>
    <xf numFmtId="0" fontId="6" fillId="0" borderId="124" xfId="0" applyFont="1" applyBorder="1" applyAlignment="1">
      <alignment horizontal="left" vertical="center" indent="1"/>
    </xf>
    <xf numFmtId="0" fontId="9" fillId="0" borderId="124" xfId="0" applyFont="1" applyBorder="1" applyAlignment="1">
      <alignment horizontal="left" vertical="center" indent="1" shrinkToFit="1"/>
    </xf>
    <xf numFmtId="0" fontId="36" fillId="6" borderId="127" xfId="2" applyFont="1" applyFill="1" applyBorder="1" applyAlignment="1">
      <alignment horizontal="center" vertical="center" wrapText="1"/>
    </xf>
    <xf numFmtId="0" fontId="36" fillId="6" borderId="128" xfId="2" applyFont="1" applyFill="1" applyBorder="1" applyAlignment="1">
      <alignment horizontal="center" vertical="center" wrapText="1"/>
    </xf>
    <xf numFmtId="0" fontId="36" fillId="5" borderId="128" xfId="2" applyFont="1" applyFill="1" applyBorder="1" applyAlignment="1">
      <alignment horizontal="center" vertical="center" wrapText="1"/>
    </xf>
    <xf numFmtId="0" fontId="36" fillId="0" borderId="127" xfId="2" applyFont="1" applyBorder="1" applyAlignment="1">
      <alignment horizontal="center" vertical="center" wrapText="1"/>
    </xf>
    <xf numFmtId="0" fontId="36" fillId="0" borderId="128" xfId="2" applyFont="1" applyBorder="1" applyAlignment="1">
      <alignment horizontal="center" vertical="center" wrapText="1"/>
    </xf>
    <xf numFmtId="0" fontId="34" fillId="6" borderId="127" xfId="2" applyFont="1" applyFill="1" applyBorder="1" applyAlignment="1">
      <alignment horizontal="center" vertical="center" wrapText="1"/>
    </xf>
    <xf numFmtId="0" fontId="34" fillId="6" borderId="128" xfId="2" applyFont="1" applyFill="1" applyBorder="1" applyAlignment="1">
      <alignment horizontal="center" vertical="center" wrapText="1"/>
    </xf>
    <xf numFmtId="0" fontId="34" fillId="5" borderId="128" xfId="2" applyFont="1" applyFill="1" applyBorder="1" applyAlignment="1">
      <alignment horizontal="center" vertical="center" wrapText="1"/>
    </xf>
    <xf numFmtId="0" fontId="34" fillId="0" borderId="158" xfId="2" applyFont="1" applyBorder="1" applyAlignment="1">
      <alignment horizontal="center" vertical="center" wrapText="1"/>
    </xf>
    <xf numFmtId="0" fontId="9" fillId="0" borderId="123" xfId="2" applyFont="1" applyBorder="1">
      <alignment vertical="center"/>
    </xf>
    <xf numFmtId="0" fontId="9" fillId="0" borderId="124" xfId="2" applyFont="1" applyBorder="1" applyAlignment="1">
      <alignment horizontal="center" vertical="center"/>
    </xf>
    <xf numFmtId="0" fontId="9" fillId="0" borderId="145" xfId="2" applyFont="1" applyBorder="1" applyAlignment="1">
      <alignment horizontal="center" vertical="center"/>
    </xf>
    <xf numFmtId="38" fontId="37" fillId="6" borderId="123" xfId="3" applyFont="1" applyFill="1" applyBorder="1" applyAlignment="1">
      <alignment horizontal="right" vertical="center"/>
    </xf>
    <xf numFmtId="38" fontId="37" fillId="6" borderId="124" xfId="3" applyFont="1" applyFill="1" applyBorder="1" applyAlignment="1">
      <alignment horizontal="right" vertical="center"/>
    </xf>
    <xf numFmtId="38" fontId="37" fillId="5" borderId="124" xfId="3" applyFont="1" applyFill="1" applyBorder="1" applyAlignment="1">
      <alignment horizontal="right" vertical="center"/>
    </xf>
    <xf numFmtId="38" fontId="37" fillId="5" borderId="145" xfId="3" applyFont="1" applyFill="1" applyBorder="1" applyAlignment="1">
      <alignment horizontal="right" vertical="center"/>
    </xf>
    <xf numFmtId="38" fontId="31" fillId="6" borderId="123" xfId="3" applyFont="1" applyFill="1" applyBorder="1" applyAlignment="1">
      <alignment horizontal="right" vertical="center"/>
    </xf>
    <xf numFmtId="38" fontId="31" fillId="6" borderId="124" xfId="3" applyFont="1" applyFill="1" applyBorder="1" applyAlignment="1">
      <alignment horizontal="right" vertical="center"/>
    </xf>
    <xf numFmtId="38" fontId="31" fillId="5" borderId="124" xfId="3" applyFont="1" applyFill="1" applyBorder="1" applyAlignment="1">
      <alignment horizontal="right" vertical="center"/>
    </xf>
    <xf numFmtId="38" fontId="31" fillId="5" borderId="145" xfId="3" applyFont="1" applyFill="1" applyBorder="1" applyAlignment="1">
      <alignment horizontal="right" vertical="center"/>
    </xf>
    <xf numFmtId="38" fontId="9" fillId="0" borderId="146" xfId="3" applyFont="1" applyBorder="1" applyAlignment="1">
      <alignment horizontal="center" vertical="center"/>
    </xf>
    <xf numFmtId="0" fontId="37" fillId="6" borderId="124" xfId="2" applyFont="1" applyFill="1" applyBorder="1" applyAlignment="1">
      <alignment horizontal="right" vertical="center"/>
    </xf>
    <xf numFmtId="0" fontId="37" fillId="5" borderId="124" xfId="2" applyFont="1" applyFill="1" applyBorder="1" applyAlignment="1">
      <alignment horizontal="right" vertical="center"/>
    </xf>
    <xf numFmtId="0" fontId="37" fillId="5" borderId="145" xfId="2" applyFont="1" applyFill="1" applyBorder="1" applyAlignment="1">
      <alignment horizontal="right" vertical="center"/>
    </xf>
    <xf numFmtId="0" fontId="31" fillId="6" borderId="124" xfId="2" applyFont="1" applyFill="1" applyBorder="1" applyAlignment="1">
      <alignment horizontal="right" vertical="center"/>
    </xf>
    <xf numFmtId="0" fontId="31" fillId="5" borderId="124" xfId="2" applyFont="1" applyFill="1" applyBorder="1" applyAlignment="1">
      <alignment horizontal="right" vertical="center"/>
    </xf>
    <xf numFmtId="0" fontId="31" fillId="5" borderId="145" xfId="2" applyFont="1" applyFill="1" applyBorder="1" applyAlignment="1">
      <alignment horizontal="right" vertical="center"/>
    </xf>
    <xf numFmtId="0" fontId="9" fillId="0" borderId="146" xfId="2" applyFont="1" applyBorder="1" applyAlignment="1">
      <alignment horizontal="center" vertical="center"/>
    </xf>
    <xf numFmtId="0" fontId="9" fillId="0" borderId="127" xfId="2" applyFont="1" applyBorder="1">
      <alignment vertical="center"/>
    </xf>
    <xf numFmtId="0" fontId="9" fillId="0" borderId="128" xfId="2" applyFont="1" applyBorder="1" applyAlignment="1">
      <alignment horizontal="center" vertical="center"/>
    </xf>
    <xf numFmtId="0" fontId="9" fillId="0" borderId="134" xfId="2" applyFont="1" applyBorder="1" applyAlignment="1">
      <alignment horizontal="center" vertical="center"/>
    </xf>
    <xf numFmtId="38" fontId="37" fillId="6" borderId="127" xfId="3" applyFont="1" applyFill="1" applyBorder="1" applyAlignment="1">
      <alignment horizontal="right" vertical="center"/>
    </xf>
    <xf numFmtId="38" fontId="37" fillId="6" borderId="128" xfId="3" applyFont="1" applyFill="1" applyBorder="1" applyAlignment="1">
      <alignment horizontal="right" vertical="center"/>
    </xf>
    <xf numFmtId="38" fontId="37" fillId="5" borderId="128" xfId="3" applyFont="1" applyFill="1" applyBorder="1" applyAlignment="1">
      <alignment horizontal="right" vertical="center"/>
    </xf>
    <xf numFmtId="0" fontId="37" fillId="5" borderId="128" xfId="2" applyFont="1" applyFill="1" applyBorder="1" applyAlignment="1">
      <alignment horizontal="right" vertical="center"/>
    </xf>
    <xf numFmtId="38" fontId="33" fillId="5" borderId="157" xfId="3" applyFont="1" applyFill="1" applyBorder="1" applyAlignment="1">
      <alignment horizontal="right" vertical="center"/>
    </xf>
    <xf numFmtId="38" fontId="33" fillId="0" borderId="158" xfId="3" applyFont="1" applyFill="1" applyBorder="1" applyAlignment="1">
      <alignment horizontal="right" vertical="center"/>
    </xf>
    <xf numFmtId="0" fontId="6" fillId="4" borderId="124" xfId="0" applyFont="1" applyFill="1" applyBorder="1" applyAlignment="1">
      <alignment horizontal="center" vertical="center" wrapText="1"/>
    </xf>
    <xf numFmtId="0" fontId="6" fillId="0" borderId="145" xfId="0" applyFont="1" applyBorder="1" applyAlignment="1" applyProtection="1">
      <alignment horizontal="left" vertical="center" shrinkToFit="1"/>
      <protection locked="0"/>
    </xf>
    <xf numFmtId="0" fontId="6" fillId="0" borderId="140" xfId="0" applyFont="1" applyBorder="1" applyAlignment="1" applyProtection="1">
      <alignment horizontal="left" vertical="center" shrinkToFit="1"/>
      <protection locked="0"/>
    </xf>
    <xf numFmtId="0" fontId="6" fillId="0" borderId="139" xfId="0" applyFont="1" applyBorder="1" applyAlignment="1" applyProtection="1">
      <alignment horizontal="left" vertical="center" shrinkToFit="1"/>
      <protection locked="0"/>
    </xf>
    <xf numFmtId="0" fontId="6" fillId="3" borderId="124" xfId="0" applyFont="1" applyFill="1" applyBorder="1" applyAlignment="1">
      <alignment horizontal="left" vertical="center" shrinkToFit="1"/>
    </xf>
    <xf numFmtId="0" fontId="6" fillId="11" borderId="140" xfId="0" applyFont="1" applyFill="1" applyBorder="1" applyAlignment="1">
      <alignment horizontal="center" vertical="center"/>
    </xf>
    <xf numFmtId="0" fontId="6" fillId="11" borderId="139" xfId="0" applyFont="1" applyFill="1" applyBorder="1" applyAlignment="1">
      <alignment horizontal="center" vertical="center"/>
    </xf>
    <xf numFmtId="0" fontId="3" fillId="0" borderId="0" xfId="0" applyFont="1" applyAlignment="1">
      <alignment horizontal="left" vertical="center" wrapText="1"/>
    </xf>
    <xf numFmtId="0" fontId="3" fillId="0" borderId="137" xfId="0" applyFont="1" applyBorder="1" applyAlignment="1">
      <alignment horizontal="left" vertical="center" wrapText="1"/>
    </xf>
    <xf numFmtId="49" fontId="16" fillId="3" borderId="144" xfId="0" applyNumberFormat="1" applyFont="1" applyFill="1" applyBorder="1" applyAlignment="1">
      <alignment horizontal="center" vertical="center" shrinkToFit="1"/>
    </xf>
    <xf numFmtId="49" fontId="16" fillId="3" borderId="0" xfId="0" applyNumberFormat="1" applyFont="1" applyFill="1" applyAlignment="1">
      <alignment horizontal="center" vertical="center" shrinkToFit="1"/>
    </xf>
    <xf numFmtId="49" fontId="16" fillId="3" borderId="137" xfId="0" applyNumberFormat="1" applyFont="1" applyFill="1" applyBorder="1" applyAlignment="1">
      <alignment horizontal="center" vertical="center" shrinkToFit="1"/>
    </xf>
    <xf numFmtId="0" fontId="11" fillId="0" borderId="117" xfId="2" applyFont="1" applyBorder="1" applyAlignment="1">
      <alignment horizontal="center" vertical="center" wrapText="1"/>
    </xf>
    <xf numFmtId="0" fontId="11" fillId="0" borderId="22" xfId="2" applyFont="1" applyBorder="1" applyAlignment="1">
      <alignment horizontal="center" vertical="center" wrapText="1"/>
    </xf>
    <xf numFmtId="0" fontId="30" fillId="0" borderId="20"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17" xfId="2" applyFont="1" applyBorder="1" applyAlignment="1">
      <alignment horizontal="center" vertical="center" wrapText="1"/>
    </xf>
    <xf numFmtId="0" fontId="6" fillId="0" borderId="20" xfId="2" applyFont="1" applyBorder="1" applyAlignment="1">
      <alignment horizontal="center" vertical="center"/>
    </xf>
    <xf numFmtId="0" fontId="6" fillId="0" borderId="23" xfId="2" applyFont="1" applyBorder="1" applyAlignment="1">
      <alignment horizontal="center" vertical="center"/>
    </xf>
    <xf numFmtId="0" fontId="6" fillId="0" borderId="17" xfId="2" applyFont="1" applyBorder="1" applyAlignment="1">
      <alignment horizontal="center" vertical="center"/>
    </xf>
    <xf numFmtId="0" fontId="3" fillId="0" borderId="151" xfId="2" applyFont="1" applyBorder="1" applyAlignment="1">
      <alignment vertical="top" wrapText="1"/>
    </xf>
    <xf numFmtId="0" fontId="9" fillId="0" borderId="153" xfId="2" applyFont="1" applyBorder="1" applyAlignment="1">
      <alignment horizontal="center" vertical="center"/>
    </xf>
    <xf numFmtId="0" fontId="9" fillId="0" borderId="51" xfId="2" applyFont="1" applyBorder="1" applyAlignment="1">
      <alignment horizontal="center" vertical="center"/>
    </xf>
    <xf numFmtId="0" fontId="9" fillId="0" borderId="24" xfId="2" applyFont="1" applyBorder="1" applyAlignment="1">
      <alignment horizontal="center" vertical="center"/>
    </xf>
    <xf numFmtId="0" fontId="9" fillId="0" borderId="52" xfId="2" applyFont="1" applyBorder="1" applyAlignment="1">
      <alignment horizontal="center" vertical="center"/>
    </xf>
    <xf numFmtId="0" fontId="9" fillId="0" borderId="154" xfId="2" applyFont="1" applyBorder="1" applyAlignment="1">
      <alignment horizontal="center" vertical="center" wrapText="1"/>
    </xf>
    <xf numFmtId="0" fontId="9" fillId="0" borderId="158" xfId="2" applyFont="1" applyBorder="1" applyAlignment="1">
      <alignment horizontal="center" vertical="center" wrapText="1"/>
    </xf>
    <xf numFmtId="0" fontId="35" fillId="0" borderId="25" xfId="2" applyFont="1" applyBorder="1" applyAlignment="1">
      <alignment horizontal="center" vertical="center" wrapText="1"/>
    </xf>
    <xf numFmtId="0" fontId="35" fillId="0" borderId="26" xfId="2" applyFont="1" applyBorder="1" applyAlignment="1">
      <alignment horizontal="center" vertical="center" wrapText="1"/>
    </xf>
    <xf numFmtId="0" fontId="30" fillId="0" borderId="130" xfId="2" applyFont="1" applyBorder="1" applyAlignment="1">
      <alignment horizontal="center" vertical="center" wrapText="1"/>
    </xf>
    <xf numFmtId="0" fontId="30" fillId="0" borderId="152" xfId="2" applyFont="1" applyBorder="1" applyAlignment="1">
      <alignment horizontal="center" vertical="center" wrapText="1"/>
    </xf>
    <xf numFmtId="0" fontId="23" fillId="0" borderId="20" xfId="6" applyFont="1" applyBorder="1" applyAlignment="1">
      <alignment horizontal="center" vertical="center"/>
    </xf>
    <xf numFmtId="0" fontId="23" fillId="0" borderId="23" xfId="6" applyFont="1" applyBorder="1" applyAlignment="1">
      <alignment horizontal="center" vertical="center"/>
    </xf>
    <xf numFmtId="0" fontId="23" fillId="0" borderId="17" xfId="6" applyFont="1" applyBorder="1" applyAlignment="1">
      <alignment horizontal="center" vertical="center"/>
    </xf>
    <xf numFmtId="38" fontId="23" fillId="0" borderId="124" xfId="7" applyFont="1" applyFill="1" applyBorder="1" applyAlignment="1">
      <alignment horizontal="center" vertical="center" wrapText="1"/>
    </xf>
    <xf numFmtId="38" fontId="23" fillId="0" borderId="120" xfId="7" applyFont="1" applyFill="1" applyBorder="1" applyAlignment="1">
      <alignment horizontal="center" vertical="center" wrapText="1"/>
    </xf>
    <xf numFmtId="38" fontId="24" fillId="0" borderId="28" xfId="7" applyFont="1" applyFill="1" applyBorder="1" applyAlignment="1">
      <alignment horizontal="center" vertical="center"/>
    </xf>
    <xf numFmtId="0" fontId="23" fillId="0" borderId="117" xfId="6" applyFont="1" applyBorder="1" applyAlignment="1">
      <alignment horizontal="center" vertical="center" wrapText="1"/>
    </xf>
    <xf numFmtId="0" fontId="23" fillId="0" borderId="21" xfId="6" applyFont="1" applyBorder="1" applyAlignment="1">
      <alignment horizontal="center" vertical="center" wrapText="1"/>
    </xf>
    <xf numFmtId="0" fontId="23" fillId="0" borderId="149" xfId="6" applyFont="1" applyBorder="1" applyAlignment="1">
      <alignment horizontal="center" vertical="center" wrapText="1"/>
    </xf>
    <xf numFmtId="38" fontId="23" fillId="0" borderId="116" xfId="7" applyFont="1" applyFill="1" applyBorder="1" applyAlignment="1">
      <alignment horizontal="center" vertical="center" wrapText="1"/>
    </xf>
    <xf numFmtId="38" fontId="23" fillId="0" borderId="116" xfId="7" applyFont="1" applyFill="1" applyBorder="1" applyAlignment="1">
      <alignment horizontal="center" vertical="center"/>
    </xf>
    <xf numFmtId="38" fontId="23" fillId="0" borderId="156" xfId="7" applyFont="1" applyFill="1" applyBorder="1" applyAlignment="1">
      <alignment horizontal="center" vertical="center" wrapText="1"/>
    </xf>
    <xf numFmtId="38" fontId="23" fillId="0" borderId="156" xfId="7" applyFont="1" applyFill="1" applyBorder="1" applyAlignment="1">
      <alignment horizontal="center" vertical="center"/>
    </xf>
    <xf numFmtId="38" fontId="23" fillId="0" borderId="1" xfId="7" applyFont="1" applyFill="1" applyBorder="1" applyAlignment="1">
      <alignment horizontal="center" vertical="center" wrapText="1"/>
    </xf>
    <xf numFmtId="38" fontId="23" fillId="0" borderId="14" xfId="7" applyFont="1" applyFill="1" applyBorder="1" applyAlignment="1">
      <alignment horizontal="center" vertical="center" wrapText="1"/>
    </xf>
    <xf numFmtId="38" fontId="23" fillId="0" borderId="13" xfId="7" applyFont="1" applyFill="1" applyBorder="1" applyAlignment="1">
      <alignment horizontal="center" vertical="center" wrapText="1"/>
    </xf>
    <xf numFmtId="0" fontId="23" fillId="0" borderId="24" xfId="6" applyFont="1" applyBorder="1" applyAlignment="1">
      <alignment horizontal="center" vertical="center" wrapText="1"/>
    </xf>
    <xf numFmtId="0" fontId="23" fillId="0" borderId="14" xfId="6" applyFont="1" applyBorder="1" applyAlignment="1">
      <alignment horizontal="center" vertical="center"/>
    </xf>
    <xf numFmtId="0" fontId="7" fillId="0" borderId="14" xfId="6" applyBorder="1" applyAlignment="1">
      <alignment horizontal="center" vertical="center"/>
    </xf>
    <xf numFmtId="0" fontId="23" fillId="0" borderId="154" xfId="6" applyFont="1" applyBorder="1" applyAlignment="1">
      <alignment horizontal="center" vertical="center" wrapText="1"/>
    </xf>
    <xf numFmtId="0" fontId="23" fillId="0" borderId="28" xfId="6" applyFont="1" applyBorder="1" applyAlignment="1">
      <alignment horizontal="center" vertical="center"/>
    </xf>
    <xf numFmtId="0" fontId="7" fillId="0" borderId="28" xfId="6" applyBorder="1" applyAlignment="1">
      <alignment horizontal="center" vertical="center"/>
    </xf>
    <xf numFmtId="38" fontId="23" fillId="0" borderId="28" xfId="7" applyFont="1" applyFill="1" applyBorder="1" applyAlignment="1">
      <alignment horizontal="center" vertical="center" wrapText="1"/>
    </xf>
    <xf numFmtId="38" fontId="23" fillId="0" borderId="28" xfId="7" applyFont="1" applyFill="1" applyBorder="1" applyAlignment="1">
      <alignment horizontal="center" vertical="center"/>
    </xf>
    <xf numFmtId="38" fontId="23" fillId="0" borderId="142" xfId="7" applyFont="1" applyFill="1" applyBorder="1" applyAlignment="1">
      <alignment horizontal="center" vertical="center" wrapText="1"/>
    </xf>
    <xf numFmtId="38" fontId="23" fillId="0" borderId="155" xfId="7" applyFont="1" applyFill="1" applyBorder="1" applyAlignment="1">
      <alignment horizontal="center" vertical="center" wrapText="1"/>
    </xf>
    <xf numFmtId="38" fontId="23" fillId="0" borderId="119" xfId="7" applyFont="1" applyFill="1" applyBorder="1" applyAlignment="1">
      <alignment horizontal="center" vertical="center" wrapText="1"/>
    </xf>
    <xf numFmtId="38" fontId="24" fillId="0" borderId="13" xfId="7" applyFont="1" applyFill="1" applyBorder="1" applyAlignment="1">
      <alignment horizontal="center" vertical="center" wrapText="1"/>
    </xf>
    <xf numFmtId="38" fontId="24" fillId="0" borderId="120" xfId="7" applyFont="1" applyFill="1" applyBorder="1" applyAlignment="1">
      <alignment horizontal="center" vertical="center" wrapText="1"/>
    </xf>
    <xf numFmtId="38" fontId="24" fillId="0" borderId="29" xfId="7" applyFont="1" applyFill="1" applyBorder="1" applyAlignment="1">
      <alignment horizontal="center" vertical="center" wrapText="1"/>
    </xf>
    <xf numFmtId="38" fontId="24" fillId="0" borderId="121" xfId="7" applyFont="1" applyFill="1" applyBorder="1" applyAlignment="1">
      <alignment horizontal="center" vertical="center" wrapText="1"/>
    </xf>
    <xf numFmtId="38" fontId="82" fillId="0" borderId="0" xfId="7" applyFont="1" applyFill="1" applyBorder="1" applyAlignment="1">
      <alignment horizontal="left" vertical="top" wrapText="1"/>
    </xf>
    <xf numFmtId="38" fontId="82" fillId="0" borderId="152" xfId="7" applyFont="1" applyFill="1" applyBorder="1" applyAlignment="1">
      <alignment horizontal="left" vertical="top" wrapText="1"/>
    </xf>
    <xf numFmtId="38" fontId="23" fillId="0" borderId="155" xfId="7" applyFont="1" applyFill="1" applyBorder="1" applyAlignment="1">
      <alignment horizontal="center" vertical="center"/>
    </xf>
    <xf numFmtId="38" fontId="24" fillId="0" borderId="14" xfId="7" applyFont="1" applyFill="1" applyBorder="1" applyAlignment="1">
      <alignment horizontal="center" vertical="center"/>
    </xf>
    <xf numFmtId="0" fontId="27" fillId="0" borderId="0" xfId="6" applyFont="1" applyAlignment="1">
      <alignment horizontal="center" vertical="top" wrapText="1"/>
    </xf>
    <xf numFmtId="0" fontId="27" fillId="0" borderId="0" xfId="6" applyFont="1" applyAlignment="1">
      <alignment horizontal="center" vertical="top"/>
    </xf>
    <xf numFmtId="38" fontId="23" fillId="0" borderId="140" xfId="7" applyFont="1" applyFill="1" applyBorder="1" applyAlignment="1">
      <alignment horizontal="center" vertical="center" wrapText="1"/>
    </xf>
    <xf numFmtId="0" fontId="23" fillId="0" borderId="153" xfId="6" applyFont="1" applyBorder="1" applyAlignment="1">
      <alignment horizontal="center" vertical="center" wrapText="1"/>
    </xf>
    <xf numFmtId="0" fontId="23" fillId="0" borderId="155" xfId="6" applyFont="1" applyBorder="1" applyAlignment="1">
      <alignment horizontal="center" vertical="center" wrapText="1"/>
    </xf>
    <xf numFmtId="38" fontId="23" fillId="0" borderId="24" xfId="7" applyFont="1" applyFill="1" applyBorder="1" applyAlignment="1">
      <alignment horizontal="center" vertical="center" wrapText="1"/>
    </xf>
    <xf numFmtId="38" fontId="23" fillId="0" borderId="154" xfId="7" applyFont="1" applyFill="1" applyBorder="1" applyAlignment="1">
      <alignment horizontal="center" vertical="center" wrapText="1"/>
    </xf>
    <xf numFmtId="38" fontId="23" fillId="0" borderId="25" xfId="7" applyFont="1" applyFill="1" applyBorder="1" applyAlignment="1">
      <alignment horizontal="center" vertical="center" wrapText="1"/>
    </xf>
    <xf numFmtId="38" fontId="23" fillId="0" borderId="26" xfId="7" applyFont="1" applyFill="1" applyBorder="1" applyAlignment="1">
      <alignment horizontal="center" vertical="center" wrapText="1"/>
    </xf>
    <xf numFmtId="0" fontId="7" fillId="0" borderId="26" xfId="6" applyBorder="1" applyAlignment="1">
      <alignment horizontal="center" vertical="center"/>
    </xf>
    <xf numFmtId="0" fontId="7" fillId="0" borderId="27" xfId="6" applyBorder="1" applyAlignment="1">
      <alignment horizontal="center" vertical="center"/>
    </xf>
    <xf numFmtId="0" fontId="7" fillId="0" borderId="26" xfId="6" applyBorder="1" applyAlignment="1">
      <alignment horizontal="center" vertical="center" wrapText="1"/>
    </xf>
    <xf numFmtId="38" fontId="23" fillId="0" borderId="14" xfId="7" applyFont="1" applyFill="1" applyBorder="1" applyAlignment="1">
      <alignment horizontal="center" vertical="center"/>
    </xf>
    <xf numFmtId="0" fontId="64" fillId="0" borderId="0" xfId="14" applyFont="1" applyAlignment="1">
      <alignment horizontal="center" vertical="top" wrapText="1"/>
    </xf>
    <xf numFmtId="0" fontId="64" fillId="0" borderId="20" xfId="14" applyFont="1" applyBorder="1" applyAlignment="1">
      <alignment horizontal="center" vertical="center"/>
    </xf>
    <xf numFmtId="0" fontId="64" fillId="0" borderId="23" xfId="14" applyFont="1" applyBorder="1" applyAlignment="1">
      <alignment horizontal="center" vertical="center"/>
    </xf>
    <xf numFmtId="0" fontId="64" fillId="0" borderId="17" xfId="14" applyFont="1" applyBorder="1" applyAlignment="1">
      <alignment horizontal="center" vertical="center"/>
    </xf>
    <xf numFmtId="0" fontId="75" fillId="0" borderId="20" xfId="14" applyFont="1" applyBorder="1" applyAlignment="1">
      <alignment horizontal="center" vertical="center"/>
    </xf>
    <xf numFmtId="0" fontId="75" fillId="0" borderId="23" xfId="14" applyFont="1" applyBorder="1" applyAlignment="1">
      <alignment horizontal="center" vertical="center"/>
    </xf>
    <xf numFmtId="0" fontId="75" fillId="0" borderId="17" xfId="14" applyFont="1" applyBorder="1" applyAlignment="1">
      <alignment horizontal="center" vertical="center"/>
    </xf>
    <xf numFmtId="180" fontId="29" fillId="0" borderId="24" xfId="14" applyNumberFormat="1" applyFont="1" applyBorder="1" applyAlignment="1">
      <alignment horizontal="center" vertical="center" wrapText="1"/>
    </xf>
    <xf numFmtId="180" fontId="29" fillId="0" borderId="14" xfId="14" applyNumberFormat="1" applyFont="1" applyBorder="1" applyAlignment="1">
      <alignment horizontal="center" vertical="center" wrapText="1"/>
    </xf>
    <xf numFmtId="180" fontId="29" fillId="0" borderId="52" xfId="14" applyNumberFormat="1" applyFont="1" applyBorder="1" applyAlignment="1">
      <alignment horizontal="center" vertical="center" wrapText="1"/>
    </xf>
    <xf numFmtId="180" fontId="29" fillId="0" borderId="26" xfId="14" applyNumberFormat="1" applyFont="1" applyBorder="1" applyAlignment="1">
      <alignment horizontal="center" vertical="center" wrapText="1"/>
    </xf>
    <xf numFmtId="180" fontId="29" fillId="0" borderId="131" xfId="14" applyNumberFormat="1" applyFont="1" applyBorder="1" applyAlignment="1">
      <alignment horizontal="center" vertical="center" wrapText="1"/>
    </xf>
    <xf numFmtId="180" fontId="29" fillId="0" borderId="13" xfId="14" applyNumberFormat="1" applyFont="1" applyBorder="1" applyAlignment="1">
      <alignment horizontal="center" vertical="center" wrapText="1"/>
    </xf>
    <xf numFmtId="180" fontId="29" fillId="0" borderId="14" xfId="14" applyNumberFormat="1" applyFont="1" applyBorder="1" applyAlignment="1">
      <alignment horizontal="center" vertical="center"/>
    </xf>
    <xf numFmtId="180" fontId="29" fillId="0" borderId="13" xfId="14" applyNumberFormat="1" applyFont="1" applyBorder="1" applyAlignment="1">
      <alignment horizontal="center" vertical="center"/>
    </xf>
    <xf numFmtId="180" fontId="29" fillId="0" borderId="154" xfId="14" applyNumberFormat="1" applyFont="1" applyBorder="1" applyAlignment="1">
      <alignment horizontal="center" vertical="center" wrapText="1"/>
    </xf>
    <xf numFmtId="180" fontId="29" fillId="0" borderId="28" xfId="14" applyNumberFormat="1" applyFont="1" applyBorder="1" applyAlignment="1">
      <alignment horizontal="center" vertical="center" wrapText="1"/>
    </xf>
    <xf numFmtId="180" fontId="29" fillId="0" borderId="156" xfId="14" applyNumberFormat="1" applyFont="1" applyBorder="1" applyAlignment="1">
      <alignment horizontal="center" vertical="center" wrapText="1"/>
    </xf>
    <xf numFmtId="180" fontId="29" fillId="0" borderId="156" xfId="14" applyNumberFormat="1" applyFont="1" applyBorder="1" applyAlignment="1">
      <alignment horizontal="center" vertical="center"/>
    </xf>
    <xf numFmtId="0" fontId="25" fillId="7" borderId="155" xfId="14" applyFont="1" applyFill="1" applyBorder="1" applyAlignment="1">
      <alignment horizontal="center" vertical="center"/>
    </xf>
    <xf numFmtId="0" fontId="25" fillId="7" borderId="51" xfId="14" applyFont="1" applyFill="1" applyBorder="1" applyAlignment="1">
      <alignment horizontal="center" vertical="center"/>
    </xf>
    <xf numFmtId="0" fontId="80" fillId="0" borderId="0" xfId="14" applyFont="1" applyAlignment="1">
      <alignment horizontal="left" vertical="center" wrapText="1"/>
    </xf>
    <xf numFmtId="0" fontId="76" fillId="0" borderId="152" xfId="14" applyFont="1" applyBorder="1" applyAlignment="1">
      <alignment horizontal="center" vertical="center" shrinkToFit="1"/>
    </xf>
    <xf numFmtId="0" fontId="76" fillId="0" borderId="61" xfId="14" applyFont="1" applyBorder="1" applyAlignment="1">
      <alignment horizontal="center" vertical="center" shrinkToFit="1"/>
    </xf>
    <xf numFmtId="0" fontId="76" fillId="0" borderId="0" xfId="14" applyFont="1" applyAlignment="1">
      <alignment horizontal="center" vertical="center" shrinkToFit="1"/>
    </xf>
    <xf numFmtId="0" fontId="76" fillId="0" borderId="1" xfId="14" applyFont="1" applyBorder="1" applyAlignment="1">
      <alignment horizontal="center" vertical="center" shrinkToFit="1"/>
    </xf>
    <xf numFmtId="0" fontId="76" fillId="0" borderId="137" xfId="14" applyFont="1" applyBorder="1" applyAlignment="1">
      <alignment horizontal="center" vertical="center" shrinkToFit="1"/>
    </xf>
    <xf numFmtId="0" fontId="76" fillId="0" borderId="136" xfId="14" applyFont="1" applyBorder="1" applyAlignment="1">
      <alignment horizontal="center" vertical="center" shrinkToFit="1"/>
    </xf>
    <xf numFmtId="180" fontId="29" fillId="0" borderId="144" xfId="14" applyNumberFormat="1" applyFont="1" applyBorder="1" applyAlignment="1">
      <alignment horizontal="center" vertical="center"/>
    </xf>
    <xf numFmtId="180" fontId="29" fillId="0" borderId="143" xfId="14" applyNumberFormat="1" applyFont="1" applyBorder="1" applyAlignment="1">
      <alignment horizontal="center" vertical="center"/>
    </xf>
    <xf numFmtId="180" fontId="29" fillId="0" borderId="137" xfId="14" applyNumberFormat="1" applyFont="1" applyBorder="1" applyAlignment="1">
      <alignment horizontal="center" vertical="center"/>
    </xf>
    <xf numFmtId="180" fontId="29" fillId="0" borderId="136" xfId="14" applyNumberFormat="1" applyFont="1" applyBorder="1" applyAlignment="1">
      <alignment horizontal="center" vertical="center"/>
    </xf>
    <xf numFmtId="0" fontId="29" fillId="0" borderId="0" xfId="14" applyFont="1" applyAlignment="1">
      <alignment horizontal="center" vertical="center" wrapText="1"/>
    </xf>
    <xf numFmtId="0" fontId="29" fillId="0" borderId="1" xfId="14" applyFont="1" applyBorder="1" applyAlignment="1">
      <alignment horizontal="center" vertical="center" wrapText="1"/>
    </xf>
    <xf numFmtId="0" fontId="29" fillId="0" borderId="137" xfId="14" applyFont="1" applyBorder="1" applyAlignment="1">
      <alignment horizontal="center" vertical="center" wrapText="1"/>
    </xf>
    <xf numFmtId="0" fontId="29" fillId="0" borderId="136" xfId="14" applyFont="1" applyBorder="1" applyAlignment="1">
      <alignment horizontal="center" vertical="center" wrapText="1"/>
    </xf>
    <xf numFmtId="180" fontId="29" fillId="0" borderId="153" xfId="14" applyNumberFormat="1" applyFont="1" applyBorder="1" applyAlignment="1">
      <alignment horizontal="center" vertical="center" wrapText="1"/>
    </xf>
    <xf numFmtId="180" fontId="29" fillId="0" borderId="155" xfId="14" applyNumberFormat="1" applyFont="1" applyBorder="1" applyAlignment="1">
      <alignment horizontal="center" vertical="center" wrapText="1"/>
    </xf>
    <xf numFmtId="180" fontId="29" fillId="0" borderId="51" xfId="14" applyNumberFormat="1" applyFont="1" applyBorder="1" applyAlignment="1">
      <alignment horizontal="center" vertical="center" wrapText="1"/>
    </xf>
    <xf numFmtId="0" fontId="23" fillId="0" borderId="142" xfId="6" applyFont="1" applyBorder="1" applyAlignment="1">
      <alignment horizontal="center" vertical="center"/>
    </xf>
    <xf numFmtId="0" fontId="23" fillId="0" borderId="119" xfId="6" applyFont="1" applyBorder="1" applyAlignment="1">
      <alignment horizontal="center" vertical="center"/>
    </xf>
    <xf numFmtId="0" fontId="23" fillId="0" borderId="13" xfId="6" applyFont="1" applyBorder="1" applyAlignment="1">
      <alignment horizontal="center" vertical="center"/>
    </xf>
    <xf numFmtId="0" fontId="23" fillId="0" borderId="120" xfId="6" applyFont="1" applyBorder="1" applyAlignment="1">
      <alignment horizontal="center" vertical="center"/>
    </xf>
    <xf numFmtId="0" fontId="29" fillId="0" borderId="75" xfId="6" applyFont="1" applyBorder="1" applyAlignment="1">
      <alignment horizontal="center" vertical="center" wrapText="1"/>
    </xf>
    <xf numFmtId="0" fontId="29" fillId="0" borderId="149" xfId="6" applyFont="1" applyBorder="1" applyAlignment="1">
      <alignment horizontal="center" vertical="center" wrapText="1"/>
    </xf>
    <xf numFmtId="38" fontId="23" fillId="0" borderId="143" xfId="7" applyFont="1" applyFill="1" applyBorder="1" applyAlignment="1">
      <alignment horizontal="center" vertical="center"/>
    </xf>
    <xf numFmtId="38" fontId="23" fillId="0" borderId="136" xfId="7" applyFont="1" applyFill="1" applyBorder="1" applyAlignment="1">
      <alignment horizontal="center" vertical="center"/>
    </xf>
    <xf numFmtId="0" fontId="23" fillId="0" borderId="0" xfId="6" applyFont="1" applyAlignment="1">
      <alignment horizontal="left" vertical="top" wrapText="1"/>
    </xf>
    <xf numFmtId="0" fontId="23" fillId="0" borderId="51" xfId="6" applyFont="1" applyBorder="1" applyAlignment="1">
      <alignment horizontal="center" vertical="center"/>
    </xf>
    <xf numFmtId="0" fontId="23" fillId="0" borderId="72" xfId="6" applyFont="1" applyBorder="1" applyAlignment="1">
      <alignment horizontal="center" vertical="center"/>
    </xf>
    <xf numFmtId="0" fontId="23" fillId="0" borderId="94" xfId="6" applyFont="1" applyBorder="1" applyAlignment="1">
      <alignment horizontal="center" vertical="center"/>
    </xf>
    <xf numFmtId="0" fontId="29" fillId="0" borderId="22" xfId="6" applyFont="1" applyBorder="1" applyAlignment="1">
      <alignment horizontal="center" vertical="center" wrapText="1"/>
    </xf>
    <xf numFmtId="38" fontId="23" fillId="0" borderId="159" xfId="7" applyFont="1" applyFill="1" applyBorder="1" applyAlignment="1">
      <alignment horizontal="center" vertical="center"/>
    </xf>
    <xf numFmtId="0" fontId="23" fillId="0" borderId="29" xfId="6" applyFont="1" applyBorder="1" applyAlignment="1">
      <alignment horizontal="center" vertical="center"/>
    </xf>
    <xf numFmtId="0" fontId="23" fillId="0" borderId="121" xfId="6" applyFont="1" applyBorder="1" applyAlignment="1">
      <alignment horizontal="center" vertical="center"/>
    </xf>
    <xf numFmtId="38" fontId="23" fillId="0" borderId="75" xfId="7" applyFont="1" applyFill="1" applyBorder="1" applyAlignment="1">
      <alignment horizontal="center" vertical="center"/>
    </xf>
    <xf numFmtId="38" fontId="23" fillId="0" borderId="149" xfId="7" applyFont="1" applyFill="1" applyBorder="1" applyAlignment="1">
      <alignment horizontal="center" vertical="center"/>
    </xf>
    <xf numFmtId="38" fontId="23" fillId="0" borderId="54" xfId="7" applyFont="1" applyFill="1" applyBorder="1" applyAlignment="1">
      <alignment horizontal="center" vertical="center"/>
    </xf>
    <xf numFmtId="38" fontId="23" fillId="0" borderId="55" xfId="7" applyFont="1" applyFill="1" applyBorder="1" applyAlignment="1">
      <alignment horizontal="center" vertical="center"/>
    </xf>
    <xf numFmtId="38" fontId="23" fillId="0" borderId="99" xfId="7" applyFont="1" applyFill="1" applyBorder="1" applyAlignment="1">
      <alignment horizontal="center" vertical="center"/>
    </xf>
    <xf numFmtId="38" fontId="23" fillId="0" borderId="20" xfId="7" applyFont="1" applyFill="1" applyBorder="1" applyAlignment="1">
      <alignment horizontal="center" vertical="center"/>
    </xf>
    <xf numFmtId="38" fontId="23" fillId="0" borderId="23" xfId="7" applyFont="1" applyFill="1" applyBorder="1" applyAlignment="1">
      <alignment horizontal="center" vertical="center"/>
    </xf>
    <xf numFmtId="38" fontId="23" fillId="0" borderId="17" xfId="7" applyFont="1" applyFill="1" applyBorder="1" applyAlignment="1">
      <alignment horizontal="center" vertical="center"/>
    </xf>
    <xf numFmtId="0" fontId="23" fillId="0" borderId="155" xfId="6" applyFont="1" applyBorder="1" applyAlignment="1">
      <alignment horizontal="center" vertical="center"/>
    </xf>
    <xf numFmtId="0" fontId="29" fillId="0" borderId="21" xfId="6" applyFont="1" applyBorder="1" applyAlignment="1">
      <alignment horizontal="center" vertical="center" wrapText="1"/>
    </xf>
    <xf numFmtId="38" fontId="23" fillId="0" borderId="1" xfId="7" applyFont="1" applyFill="1" applyBorder="1" applyAlignment="1">
      <alignment horizontal="center" vertical="center"/>
    </xf>
    <xf numFmtId="0" fontId="23" fillId="0" borderId="62" xfId="6" applyFont="1" applyBorder="1" applyAlignment="1">
      <alignment horizontal="center" vertical="center" wrapText="1"/>
    </xf>
    <xf numFmtId="0" fontId="23" fillId="0" borderId="146" xfId="6" applyFont="1" applyBorder="1" applyAlignment="1">
      <alignment horizontal="center" vertical="center"/>
    </xf>
    <xf numFmtId="38" fontId="23" fillId="0" borderId="141" xfId="7" applyFont="1" applyFill="1" applyBorder="1" applyAlignment="1">
      <alignment horizontal="center" vertical="center" wrapText="1"/>
    </xf>
    <xf numFmtId="38" fontId="23" fillId="0" borderId="2" xfId="7" applyFont="1" applyFill="1" applyBorder="1" applyAlignment="1">
      <alignment horizontal="center" vertical="center" wrapText="1"/>
    </xf>
    <xf numFmtId="38" fontId="23" fillId="0" borderId="13" xfId="7" applyFont="1" applyFill="1" applyBorder="1" applyAlignment="1">
      <alignment horizontal="left" vertical="center" wrapText="1"/>
    </xf>
    <xf numFmtId="38" fontId="23" fillId="0" borderId="14" xfId="7" applyFont="1" applyFill="1" applyBorder="1" applyAlignment="1">
      <alignment horizontal="left" vertical="center" wrapText="1"/>
    </xf>
    <xf numFmtId="38" fontId="23" fillId="0" borderId="2" xfId="7" applyFont="1" applyFill="1" applyBorder="1" applyAlignment="1">
      <alignment horizontal="center" vertical="center"/>
    </xf>
    <xf numFmtId="0" fontId="23" fillId="0" borderId="63" xfId="6" applyFont="1" applyBorder="1" applyAlignment="1">
      <alignment horizontal="center" vertical="center" textRotation="255"/>
    </xf>
    <xf numFmtId="0" fontId="7" fillId="0" borderId="66" xfId="6" applyBorder="1" applyAlignment="1">
      <alignment vertical="center" textRotation="255"/>
    </xf>
    <xf numFmtId="0" fontId="7" fillId="0" borderId="69" xfId="6" applyBorder="1" applyAlignment="1">
      <alignment vertical="center" textRotation="255"/>
    </xf>
    <xf numFmtId="0" fontId="23" fillId="0" borderId="64" xfId="6" applyFont="1" applyBorder="1" applyAlignment="1">
      <alignment horizontal="center" vertical="center" wrapText="1"/>
    </xf>
    <xf numFmtId="0" fontId="23" fillId="0" borderId="67" xfId="6" applyFont="1" applyBorder="1" applyAlignment="1">
      <alignment horizontal="center" vertical="center" wrapText="1"/>
    </xf>
    <xf numFmtId="0" fontId="23" fillId="0" borderId="70" xfId="6" applyFont="1" applyBorder="1" applyAlignment="1">
      <alignment horizontal="center" vertical="center" wrapText="1"/>
    </xf>
    <xf numFmtId="0" fontId="23" fillId="0" borderId="100" xfId="6" applyFont="1" applyBorder="1" applyAlignment="1">
      <alignment horizontal="center" vertical="center" wrapText="1"/>
    </xf>
    <xf numFmtId="0" fontId="23" fillId="0" borderId="101" xfId="6" applyFont="1" applyBorder="1" applyAlignment="1">
      <alignment horizontal="center" vertical="center" wrapText="1"/>
    </xf>
    <xf numFmtId="0" fontId="23" fillId="0" borderId="102" xfId="6" applyFont="1" applyBorder="1" applyAlignment="1">
      <alignment horizontal="center" vertical="center" wrapText="1"/>
    </xf>
    <xf numFmtId="0" fontId="28" fillId="0" borderId="149" xfId="6" applyFont="1" applyBorder="1" applyAlignment="1">
      <alignment horizontal="left" vertical="center" wrapText="1"/>
    </xf>
    <xf numFmtId="0" fontId="28" fillId="0" borderId="146" xfId="6" applyFont="1" applyBorder="1" applyAlignment="1">
      <alignment horizontal="left" vertical="center"/>
    </xf>
    <xf numFmtId="0" fontId="27" fillId="0" borderId="0" xfId="6" applyFont="1" applyAlignment="1">
      <alignment horizontal="center" vertical="center" wrapText="1"/>
    </xf>
    <xf numFmtId="0" fontId="7" fillId="0" borderId="155" xfId="6" applyBorder="1" applyAlignment="1">
      <alignment horizontal="center" vertical="center" wrapText="1"/>
    </xf>
    <xf numFmtId="0" fontId="23" fillId="0" borderId="24" xfId="6" applyFont="1" applyBorder="1" applyAlignment="1">
      <alignment horizontal="center" vertical="center"/>
    </xf>
    <xf numFmtId="0" fontId="25" fillId="0" borderId="117" xfId="6" applyFont="1" applyBorder="1" applyAlignment="1">
      <alignment horizontal="center" vertical="center" wrapText="1"/>
    </xf>
    <xf numFmtId="0" fontId="25" fillId="0" borderId="21" xfId="6" applyFont="1" applyBorder="1" applyAlignment="1">
      <alignment horizontal="center" vertical="center" wrapText="1"/>
    </xf>
    <xf numFmtId="0" fontId="25" fillId="0" borderId="149" xfId="6" applyFont="1" applyBorder="1" applyAlignment="1">
      <alignment horizontal="center" vertical="center" wrapText="1"/>
    </xf>
    <xf numFmtId="38" fontId="23" fillId="0" borderId="61" xfId="7" applyFont="1" applyFill="1" applyBorder="1" applyAlignment="1">
      <alignment horizontal="center" vertical="center" wrapText="1"/>
    </xf>
    <xf numFmtId="38" fontId="23" fillId="0" borderId="130" xfId="7" applyFont="1" applyFill="1" applyBorder="1" applyAlignment="1">
      <alignment horizontal="center" vertical="center" wrapText="1"/>
    </xf>
    <xf numFmtId="38" fontId="23" fillId="0" borderId="152" xfId="7" applyFont="1" applyFill="1" applyBorder="1" applyAlignment="1">
      <alignment horizontal="center" vertical="center" wrapText="1"/>
    </xf>
    <xf numFmtId="38" fontId="23" fillId="0" borderId="18" xfId="7" applyFont="1" applyFill="1" applyBorder="1" applyAlignment="1">
      <alignment horizontal="center" vertical="center" wrapText="1"/>
    </xf>
    <xf numFmtId="38" fontId="23" fillId="0" borderId="118" xfId="7" applyFont="1" applyFill="1" applyBorder="1" applyAlignment="1">
      <alignment horizontal="center" vertical="center" wrapText="1"/>
    </xf>
    <xf numFmtId="38" fontId="23" fillId="0" borderId="137" xfId="7" applyFont="1" applyFill="1" applyBorder="1" applyAlignment="1">
      <alignment horizontal="center" vertical="center" wrapText="1"/>
    </xf>
    <xf numFmtId="38" fontId="23" fillId="0" borderId="135" xfId="7" applyFont="1" applyFill="1" applyBorder="1" applyAlignment="1">
      <alignment horizontal="center" vertical="center" wrapText="1"/>
    </xf>
    <xf numFmtId="0" fontId="23" fillId="0" borderId="130" xfId="6" applyFont="1" applyBorder="1" applyAlignment="1">
      <alignment horizontal="center" vertical="center" wrapText="1"/>
    </xf>
    <xf numFmtId="0" fontId="23" fillId="0" borderId="152" xfId="6" applyFont="1" applyBorder="1" applyAlignment="1">
      <alignment horizontal="center" vertical="center" wrapText="1"/>
    </xf>
    <xf numFmtId="38" fontId="23" fillId="0" borderId="143" xfId="7" applyFont="1" applyFill="1" applyBorder="1" applyAlignment="1">
      <alignment horizontal="center" vertical="center" wrapText="1"/>
    </xf>
    <xf numFmtId="38" fontId="23" fillId="0" borderId="136" xfId="7" applyFont="1" applyFill="1" applyBorder="1" applyAlignment="1">
      <alignment horizontal="center" vertical="center" wrapText="1"/>
    </xf>
    <xf numFmtId="0" fontId="23" fillId="0" borderId="142" xfId="6" applyFont="1" applyBorder="1" applyAlignment="1">
      <alignment horizontal="center" vertical="center" wrapText="1"/>
    </xf>
    <xf numFmtId="0" fontId="23" fillId="0" borderId="119" xfId="6" applyFont="1" applyBorder="1" applyAlignment="1">
      <alignment horizontal="center" vertical="center" wrapText="1"/>
    </xf>
    <xf numFmtId="38" fontId="23" fillId="0" borderId="148" xfId="7" applyFont="1" applyFill="1" applyBorder="1" applyAlignment="1">
      <alignment horizontal="center" vertical="center" wrapText="1"/>
    </xf>
    <xf numFmtId="0" fontId="23" fillId="0" borderId="54" xfId="6" applyFont="1" applyBorder="1" applyAlignment="1">
      <alignment horizontal="center" vertical="center"/>
    </xf>
    <xf numFmtId="0" fontId="23" fillId="0" borderId="55" xfId="6" applyFont="1" applyBorder="1" applyAlignment="1">
      <alignment horizontal="center" vertical="center"/>
    </xf>
    <xf numFmtId="0" fontId="23" fillId="0" borderId="99" xfId="6" applyFont="1" applyBorder="1" applyAlignment="1">
      <alignment horizontal="center" vertical="center"/>
    </xf>
    <xf numFmtId="0" fontId="64" fillId="0" borderId="0" xfId="14" applyFont="1" applyAlignment="1">
      <alignment horizontal="left" vertical="center"/>
    </xf>
    <xf numFmtId="0" fontId="75" fillId="0" borderId="15" xfId="14" applyFont="1" applyBorder="1" applyAlignment="1">
      <alignment horizontal="center" vertical="center"/>
    </xf>
    <xf numFmtId="0" fontId="75" fillId="0" borderId="151" xfId="14" applyFont="1" applyBorder="1" applyAlignment="1">
      <alignment horizontal="center" vertical="center"/>
    </xf>
    <xf numFmtId="0" fontId="75" fillId="0" borderId="16" xfId="14" applyFont="1" applyBorder="1" applyAlignment="1">
      <alignment horizontal="center" vertical="center"/>
    </xf>
    <xf numFmtId="0" fontId="64" fillId="0" borderId="0" xfId="14" applyFont="1" applyAlignment="1">
      <alignment horizontal="center" vertical="center" wrapText="1"/>
    </xf>
    <xf numFmtId="0" fontId="75" fillId="0" borderId="152" xfId="14" applyFont="1" applyBorder="1" applyAlignment="1">
      <alignment horizontal="center" vertical="center" shrinkToFit="1"/>
    </xf>
    <xf numFmtId="0" fontId="75" fillId="0" borderId="0" xfId="14" applyFont="1" applyAlignment="1">
      <alignment horizontal="center" vertical="center" shrinkToFit="1"/>
    </xf>
    <xf numFmtId="0" fontId="75" fillId="0" borderId="137" xfId="14" applyFont="1" applyBorder="1" applyAlignment="1">
      <alignment horizontal="center" vertical="center" shrinkToFit="1"/>
    </xf>
    <xf numFmtId="180" fontId="29" fillId="0" borderId="2" xfId="14" applyNumberFormat="1" applyFont="1" applyBorder="1" applyAlignment="1">
      <alignment horizontal="center" vertical="center" wrapText="1"/>
    </xf>
    <xf numFmtId="180" fontId="29" fillId="0" borderId="143" xfId="14" applyNumberFormat="1" applyFont="1" applyBorder="1" applyAlignment="1">
      <alignment horizontal="center" vertical="center" wrapText="1"/>
    </xf>
    <xf numFmtId="180" fontId="29" fillId="0" borderId="148" xfId="14" applyNumberFormat="1" applyFont="1" applyBorder="1" applyAlignment="1">
      <alignment horizontal="center" vertical="center" wrapText="1"/>
    </xf>
    <xf numFmtId="180" fontId="29" fillId="0" borderId="136" xfId="14" applyNumberFormat="1" applyFont="1" applyBorder="1" applyAlignment="1">
      <alignment horizontal="center" vertical="center" wrapText="1"/>
    </xf>
    <xf numFmtId="180" fontId="29" fillId="0" borderId="2" xfId="14" applyNumberFormat="1" applyFont="1" applyBorder="1" applyAlignment="1">
      <alignment horizontal="center" vertical="center"/>
    </xf>
    <xf numFmtId="180" fontId="29" fillId="0" borderId="148" xfId="14" applyNumberFormat="1" applyFont="1" applyBorder="1" applyAlignment="1">
      <alignment horizontal="center" vertical="center"/>
    </xf>
    <xf numFmtId="180" fontId="57" fillId="0" borderId="13" xfId="14" applyNumberFormat="1" applyFont="1" applyBorder="1" applyAlignment="1">
      <alignment horizontal="center" vertical="center" wrapText="1"/>
    </xf>
    <xf numFmtId="180" fontId="57" fillId="0" borderId="14" xfId="14" applyNumberFormat="1" applyFont="1" applyBorder="1" applyAlignment="1">
      <alignment horizontal="center" vertical="center" wrapText="1"/>
    </xf>
    <xf numFmtId="180" fontId="57" fillId="0" borderId="52" xfId="14" applyNumberFormat="1" applyFont="1" applyBorder="1" applyAlignment="1">
      <alignment horizontal="center" vertical="center" wrapText="1"/>
    </xf>
    <xf numFmtId="180" fontId="29" fillId="0" borderId="52" xfId="14" applyNumberFormat="1" applyFont="1" applyBorder="1" applyAlignment="1">
      <alignment horizontal="center" vertical="center"/>
    </xf>
    <xf numFmtId="180" fontId="29" fillId="0" borderId="109" xfId="14" applyNumberFormat="1" applyFont="1" applyBorder="1" applyAlignment="1">
      <alignment horizontal="center" vertical="center" wrapText="1"/>
    </xf>
    <xf numFmtId="180" fontId="29" fillId="0" borderId="124" xfId="14" applyNumberFormat="1" applyFont="1" applyBorder="1" applyAlignment="1">
      <alignment horizontal="center" vertical="center" wrapText="1"/>
    </xf>
    <xf numFmtId="180" fontId="29" fillId="0" borderId="128" xfId="14" applyNumberFormat="1" applyFont="1" applyBorder="1" applyAlignment="1">
      <alignment horizontal="center" vertical="center" wrapText="1"/>
    </xf>
    <xf numFmtId="0" fontId="25" fillId="7" borderId="266" xfId="14" applyFont="1" applyFill="1" applyBorder="1" applyAlignment="1">
      <alignment horizontal="center" vertical="center"/>
    </xf>
    <xf numFmtId="0" fontId="25" fillId="7" borderId="94" xfId="14" applyFont="1" applyFill="1" applyBorder="1" applyAlignment="1">
      <alignment horizontal="center" vertical="center"/>
    </xf>
    <xf numFmtId="38" fontId="25" fillId="7" borderId="266" xfId="1" applyFont="1" applyFill="1" applyBorder="1" applyAlignment="1">
      <alignment horizontal="center" vertical="center"/>
    </xf>
    <xf numFmtId="38" fontId="25" fillId="7" borderId="94" xfId="1" applyFont="1" applyFill="1" applyBorder="1" applyAlignment="1">
      <alignment horizontal="center" vertical="center"/>
    </xf>
    <xf numFmtId="180" fontId="29" fillId="0" borderId="115" xfId="14" applyNumberFormat="1" applyFont="1" applyBorder="1" applyAlignment="1">
      <alignment horizontal="center" vertical="center" wrapText="1"/>
    </xf>
    <xf numFmtId="0" fontId="76" fillId="0" borderId="176" xfId="14" applyFont="1" applyBorder="1" applyAlignment="1">
      <alignment horizontal="center" vertical="center" shrinkToFit="1"/>
    </xf>
    <xf numFmtId="0" fontId="76" fillId="0" borderId="156" xfId="14" applyFont="1" applyBorder="1" applyAlignment="1">
      <alignment horizontal="center" vertical="center" shrinkToFit="1"/>
    </xf>
    <xf numFmtId="0" fontId="76" fillId="0" borderId="148" xfId="14" applyFont="1" applyBorder="1" applyAlignment="1">
      <alignment horizontal="center" vertical="center" shrinkToFit="1"/>
    </xf>
    <xf numFmtId="0" fontId="80" fillId="0" borderId="154" xfId="14" applyFont="1" applyBorder="1" applyAlignment="1">
      <alignment horizontal="center" vertical="center" wrapText="1" shrinkToFit="1"/>
    </xf>
    <xf numFmtId="0" fontId="80" fillId="0" borderId="28" xfId="14" applyFont="1" applyBorder="1" applyAlignment="1">
      <alignment horizontal="center" vertical="center" shrinkToFit="1"/>
    </xf>
    <xf numFmtId="0" fontId="76" fillId="0" borderId="0" xfId="14" applyFont="1" applyAlignment="1">
      <alignment horizontal="left" vertical="center" wrapText="1"/>
    </xf>
    <xf numFmtId="0" fontId="76" fillId="0" borderId="0" xfId="14" applyFont="1" applyAlignment="1">
      <alignment horizontal="left" vertical="center"/>
    </xf>
    <xf numFmtId="182" fontId="76" fillId="0" borderId="0" xfId="14" applyNumberFormat="1" applyFont="1" applyAlignment="1">
      <alignment horizontal="left" vertical="center"/>
    </xf>
    <xf numFmtId="38" fontId="23" fillId="0" borderId="20" xfId="7" applyFont="1" applyFill="1" applyBorder="1" applyAlignment="1">
      <alignment horizontal="center" vertical="center" wrapText="1"/>
    </xf>
    <xf numFmtId="38" fontId="23" fillId="0" borderId="23" xfId="7" applyFont="1" applyFill="1" applyBorder="1" applyAlignment="1">
      <alignment horizontal="center" vertical="center" wrapText="1"/>
    </xf>
    <xf numFmtId="38" fontId="23" fillId="0" borderId="17" xfId="7" applyFont="1" applyFill="1" applyBorder="1" applyAlignment="1">
      <alignment horizontal="center" vertical="center" wrapText="1"/>
    </xf>
    <xf numFmtId="0" fontId="23" fillId="0" borderId="149" xfId="6" applyFont="1" applyBorder="1" applyAlignment="1">
      <alignment horizontal="center" vertical="center"/>
    </xf>
    <xf numFmtId="0" fontId="23" fillId="0" borderId="151" xfId="6" applyFont="1" applyBorder="1" applyAlignment="1">
      <alignment horizontal="left" vertical="center"/>
    </xf>
    <xf numFmtId="0" fontId="23" fillId="0" borderId="0" xfId="6" applyFont="1" applyAlignment="1">
      <alignment horizontal="left" vertical="center"/>
    </xf>
    <xf numFmtId="0" fontId="25" fillId="0" borderId="25" xfId="6" applyFont="1" applyBorder="1" applyAlignment="1">
      <alignment horizontal="center" vertical="center" wrapText="1"/>
    </xf>
    <xf numFmtId="0" fontId="25" fillId="0" borderId="26" xfId="6" applyFont="1" applyBorder="1" applyAlignment="1">
      <alignment horizontal="center" vertical="center"/>
    </xf>
    <xf numFmtId="0" fontId="25" fillId="0" borderId="122" xfId="6" applyFont="1" applyBorder="1" applyAlignment="1">
      <alignment horizontal="left" vertical="center"/>
    </xf>
    <xf numFmtId="0" fontId="25" fillId="0" borderId="140" xfId="6" applyFont="1" applyBorder="1" applyAlignment="1">
      <alignment horizontal="left" vertical="center"/>
    </xf>
    <xf numFmtId="0" fontId="23" fillId="0" borderId="126" xfId="6" applyFont="1" applyBorder="1" applyAlignment="1">
      <alignment horizontal="left" vertical="center"/>
    </xf>
    <xf numFmtId="0" fontId="23" fillId="0" borderId="150" xfId="6" applyFont="1" applyBorder="1" applyAlignment="1">
      <alignment horizontal="left" vertical="center"/>
    </xf>
    <xf numFmtId="0" fontId="25" fillId="0" borderId="103" xfId="6" applyFont="1" applyBorder="1" applyAlignment="1">
      <alignment horizontal="center" vertical="center" wrapText="1"/>
    </xf>
    <xf numFmtId="0" fontId="25" fillId="0" borderId="109" xfId="6" applyFont="1" applyBorder="1" applyAlignment="1">
      <alignment horizontal="center" vertical="center" wrapText="1"/>
    </xf>
    <xf numFmtId="0" fontId="25" fillId="0" borderId="104" xfId="6" applyFont="1" applyBorder="1" applyAlignment="1">
      <alignment horizontal="center" vertical="center" wrapText="1"/>
    </xf>
    <xf numFmtId="0" fontId="25" fillId="0" borderId="123" xfId="6" applyFont="1" applyBorder="1" applyAlignment="1">
      <alignment horizontal="center" vertical="center"/>
    </xf>
    <xf numFmtId="0" fontId="25" fillId="0" borderId="124" xfId="6" applyFont="1" applyBorder="1" applyAlignment="1">
      <alignment horizontal="center" vertical="center"/>
    </xf>
    <xf numFmtId="0" fontId="25" fillId="0" borderId="125" xfId="6" applyFont="1" applyBorder="1" applyAlignment="1">
      <alignment horizontal="center" vertical="center"/>
    </xf>
    <xf numFmtId="0" fontId="23" fillId="0" borderId="127" xfId="6" applyFont="1" applyBorder="1" applyAlignment="1">
      <alignment horizontal="center" vertical="center"/>
    </xf>
    <xf numFmtId="0" fontId="23" fillId="0" borderId="128" xfId="6" applyFont="1" applyBorder="1" applyAlignment="1">
      <alignment horizontal="center" vertical="center"/>
    </xf>
    <xf numFmtId="0" fontId="23" fillId="0" borderId="129" xfId="6" applyFont="1" applyBorder="1" applyAlignment="1">
      <alignment horizontal="center" vertical="center"/>
    </xf>
    <xf numFmtId="0" fontId="25" fillId="0" borderId="145" xfId="6" quotePrefix="1" applyFont="1" applyBorder="1" applyAlignment="1">
      <alignment horizontal="center" vertical="center" wrapText="1"/>
    </xf>
    <xf numFmtId="0" fontId="25" fillId="0" borderId="138" xfId="6" quotePrefix="1" applyFont="1" applyBorder="1" applyAlignment="1">
      <alignment horizontal="center" vertical="center"/>
    </xf>
    <xf numFmtId="0" fontId="25" fillId="0" borderId="25" xfId="6" applyFont="1" applyBorder="1" applyAlignment="1">
      <alignment horizontal="center" vertical="center"/>
    </xf>
    <xf numFmtId="0" fontId="27" fillId="0" borderId="0" xfId="6" applyFont="1" applyAlignment="1">
      <alignment horizontal="center" vertical="center"/>
    </xf>
    <xf numFmtId="0" fontId="23" fillId="0" borderId="153" xfId="6" applyFont="1" applyBorder="1" applyAlignment="1">
      <alignment horizontal="center" vertical="center"/>
    </xf>
    <xf numFmtId="0" fontId="7" fillId="0" borderId="155" xfId="6" applyBorder="1" applyAlignment="1">
      <alignment horizontal="center" vertical="center"/>
    </xf>
    <xf numFmtId="0" fontId="7" fillId="0" borderId="103" xfId="6" applyBorder="1" applyAlignment="1">
      <alignment horizontal="center" vertical="center" wrapText="1"/>
    </xf>
    <xf numFmtId="0" fontId="7" fillId="0" borderId="123" xfId="6" applyBorder="1" applyAlignment="1">
      <alignment horizontal="center" vertical="center" wrapText="1"/>
    </xf>
    <xf numFmtId="0" fontId="7" fillId="0" borderId="127" xfId="6" applyBorder="1" applyAlignment="1">
      <alignment horizontal="center" vertical="center" wrapText="1"/>
    </xf>
    <xf numFmtId="38" fontId="23" fillId="0" borderId="19" xfId="7" applyFont="1" applyFill="1" applyBorder="1" applyAlignment="1">
      <alignment horizontal="center" vertical="center" wrapText="1"/>
    </xf>
    <xf numFmtId="0" fontId="28" fillId="0" borderId="135" xfId="6" applyFont="1" applyBorder="1" applyAlignment="1">
      <alignment horizontal="left" vertical="center" wrapText="1"/>
    </xf>
    <xf numFmtId="0" fontId="28" fillId="0" borderId="138" xfId="6" applyFont="1" applyBorder="1" applyAlignment="1">
      <alignment horizontal="left" vertical="center"/>
    </xf>
    <xf numFmtId="0" fontId="28" fillId="0" borderId="132" xfId="6" applyFont="1" applyBorder="1" applyAlignment="1">
      <alignment horizontal="left" vertical="center"/>
    </xf>
    <xf numFmtId="0" fontId="23" fillId="0" borderId="21" xfId="6" applyFont="1" applyBorder="1" applyAlignment="1">
      <alignment horizontal="center" vertical="center"/>
    </xf>
    <xf numFmtId="0" fontId="23" fillId="0" borderId="22" xfId="6" applyFont="1" applyBorder="1" applyAlignment="1">
      <alignment horizontal="center" vertical="center"/>
    </xf>
    <xf numFmtId="0" fontId="28" fillId="0" borderId="0" xfId="6" applyFont="1" applyAlignment="1">
      <alignment horizontal="left" vertical="center" wrapText="1"/>
    </xf>
    <xf numFmtId="0" fontId="23" fillId="0" borderId="174" xfId="6" applyFont="1" applyBorder="1" applyAlignment="1">
      <alignment horizontal="center" vertical="center" wrapText="1"/>
    </xf>
    <xf numFmtId="38" fontId="23" fillId="0" borderId="0" xfId="7" applyFont="1" applyFill="1" applyBorder="1" applyAlignment="1">
      <alignment horizontal="center" vertical="center" wrapText="1"/>
    </xf>
    <xf numFmtId="0" fontId="23" fillId="0" borderId="27" xfId="6" applyFont="1" applyBorder="1" applyAlignment="1">
      <alignment horizontal="center" vertical="center" wrapText="1"/>
    </xf>
    <xf numFmtId="0" fontId="23" fillId="0" borderId="138" xfId="6" applyFont="1" applyBorder="1" applyAlignment="1">
      <alignment horizontal="center" vertical="center"/>
    </xf>
    <xf numFmtId="0" fontId="7" fillId="0" borderId="176" xfId="6" applyBorder="1" applyAlignment="1">
      <alignment horizontal="center" vertical="center" wrapText="1"/>
    </xf>
    <xf numFmtId="0" fontId="7" fillId="0" borderId="61" xfId="6" applyBorder="1" applyAlignment="1">
      <alignment horizontal="center" vertical="center" wrapText="1"/>
    </xf>
    <xf numFmtId="0" fontId="7" fillId="0" borderId="148" xfId="6" applyBorder="1" applyAlignment="1">
      <alignment horizontal="center" vertical="center" wrapText="1"/>
    </xf>
    <xf numFmtId="0" fontId="7" fillId="0" borderId="136" xfId="6" applyBorder="1" applyAlignment="1">
      <alignment horizontal="center" vertical="center" wrapText="1"/>
    </xf>
    <xf numFmtId="0" fontId="7" fillId="0" borderId="124" xfId="6" applyBorder="1" applyAlignment="1">
      <alignment horizontal="center" vertical="center" wrapText="1"/>
    </xf>
    <xf numFmtId="0" fontId="7" fillId="0" borderId="128" xfId="6" applyBorder="1" applyAlignment="1">
      <alignment horizontal="center" vertical="center" wrapText="1"/>
    </xf>
    <xf numFmtId="0" fontId="25" fillId="0" borderId="145" xfId="6" applyFont="1" applyBorder="1" applyAlignment="1">
      <alignment horizontal="center" vertical="center"/>
    </xf>
    <xf numFmtId="0" fontId="25" fillId="0" borderId="138" xfId="6" applyFont="1" applyBorder="1" applyAlignment="1">
      <alignment horizontal="center" vertical="center"/>
    </xf>
    <xf numFmtId="0" fontId="23" fillId="0" borderId="134" xfId="6" applyFont="1" applyBorder="1" applyAlignment="1">
      <alignment horizontal="center" vertical="center"/>
    </xf>
    <xf numFmtId="0" fontId="23" fillId="0" borderId="132" xfId="6" applyFont="1" applyBorder="1" applyAlignment="1">
      <alignment horizontal="center" vertical="center"/>
    </xf>
    <xf numFmtId="0" fontId="25" fillId="0" borderId="130" xfId="6" applyFont="1" applyBorder="1" applyAlignment="1">
      <alignment horizontal="center" vertical="center"/>
    </xf>
    <xf numFmtId="0" fontId="25" fillId="0" borderId="152" xfId="6" applyFont="1" applyBorder="1" applyAlignment="1">
      <alignment horizontal="center" vertical="center"/>
    </xf>
    <xf numFmtId="0" fontId="25" fillId="0" borderId="18" xfId="6" applyFont="1" applyBorder="1" applyAlignment="1">
      <alignment horizontal="center" vertical="center"/>
    </xf>
    <xf numFmtId="0" fontId="25" fillId="0" borderId="140" xfId="6" applyFont="1" applyBorder="1" applyAlignment="1">
      <alignment horizontal="center" vertical="center"/>
    </xf>
    <xf numFmtId="0" fontId="23" fillId="0" borderId="150" xfId="6" applyFont="1" applyBorder="1" applyAlignment="1">
      <alignment horizontal="center" vertical="center"/>
    </xf>
    <xf numFmtId="0" fontId="25" fillId="0" borderId="122" xfId="6" quotePrefix="1" applyFont="1" applyBorder="1" applyAlignment="1">
      <alignment horizontal="center" vertical="center" wrapText="1"/>
    </xf>
    <xf numFmtId="0" fontId="25" fillId="0" borderId="140" xfId="6" quotePrefix="1" applyFont="1" applyBorder="1" applyAlignment="1">
      <alignment horizontal="center" vertical="center"/>
    </xf>
    <xf numFmtId="0" fontId="25" fillId="0" borderId="123" xfId="6" quotePrefix="1" applyFont="1" applyBorder="1" applyAlignment="1">
      <alignment horizontal="center" vertical="center" wrapText="1"/>
    </xf>
    <xf numFmtId="0" fontId="25" fillId="0" borderId="124" xfId="6" quotePrefix="1" applyFont="1" applyBorder="1" applyAlignment="1">
      <alignment horizontal="center" vertical="center" wrapText="1"/>
    </xf>
    <xf numFmtId="0" fontId="47" fillId="0" borderId="20" xfId="14" applyFont="1" applyBorder="1" applyAlignment="1">
      <alignment horizontal="center" vertical="center"/>
    </xf>
    <xf numFmtId="0" fontId="47" fillId="0" borderId="23" xfId="14" applyFont="1" applyBorder="1" applyAlignment="1">
      <alignment horizontal="center" vertical="center"/>
    </xf>
    <xf numFmtId="0" fontId="47" fillId="0" borderId="17" xfId="14" applyFont="1" applyBorder="1" applyAlignment="1">
      <alignment horizontal="center" vertical="center"/>
    </xf>
    <xf numFmtId="0" fontId="27" fillId="0" borderId="20" xfId="14" applyFont="1" applyBorder="1" applyAlignment="1">
      <alignment horizontal="center" vertical="center"/>
    </xf>
    <xf numFmtId="0" fontId="27" fillId="0" borderId="23" xfId="14" applyFont="1" applyBorder="1" applyAlignment="1">
      <alignment horizontal="center" vertical="center"/>
    </xf>
    <xf numFmtId="0" fontId="27" fillId="0" borderId="17" xfId="14" applyFont="1" applyBorder="1" applyAlignment="1">
      <alignment horizontal="center" vertical="center"/>
    </xf>
    <xf numFmtId="0" fontId="27" fillId="0" borderId="15" xfId="14" applyFont="1" applyBorder="1" applyAlignment="1">
      <alignment horizontal="center" vertical="center"/>
    </xf>
    <xf numFmtId="0" fontId="27" fillId="0" borderId="151" xfId="14" applyFont="1" applyBorder="1" applyAlignment="1">
      <alignment horizontal="center" vertical="center"/>
    </xf>
    <xf numFmtId="0" fontId="27" fillId="0" borderId="16" xfId="14" applyFont="1" applyBorder="1" applyAlignment="1">
      <alignment horizontal="center" vertical="center"/>
    </xf>
    <xf numFmtId="0" fontId="47" fillId="0" borderId="20" xfId="14" applyFont="1" applyBorder="1" applyAlignment="1">
      <alignment horizontal="center" vertical="center" shrinkToFit="1"/>
    </xf>
    <xf numFmtId="0" fontId="47" fillId="0" borderId="23" xfId="14" applyFont="1" applyBorder="1" applyAlignment="1">
      <alignment horizontal="center" vertical="center" shrinkToFit="1"/>
    </xf>
    <xf numFmtId="0" fontId="47" fillId="0" borderId="17" xfId="14" applyFont="1" applyBorder="1" applyAlignment="1">
      <alignment horizontal="center" vertical="center" shrinkToFit="1"/>
    </xf>
    <xf numFmtId="0" fontId="47" fillId="0" borderId="20" xfId="14" applyFont="1" applyBorder="1" applyAlignment="1">
      <alignment horizontal="center" vertical="center" wrapText="1"/>
    </xf>
    <xf numFmtId="0" fontId="47" fillId="0" borderId="23" xfId="14" applyFont="1" applyBorder="1" applyAlignment="1">
      <alignment horizontal="center" vertical="center" wrapText="1"/>
    </xf>
    <xf numFmtId="0" fontId="23" fillId="0" borderId="23" xfId="14" applyBorder="1" applyAlignment="1">
      <alignment horizontal="center" vertical="center" wrapText="1"/>
    </xf>
    <xf numFmtId="0" fontId="23" fillId="0" borderId="17" xfId="14" applyBorder="1" applyAlignment="1">
      <alignment horizontal="center" vertical="center" wrapText="1"/>
    </xf>
    <xf numFmtId="0" fontId="47" fillId="0" borderId="17" xfId="14" applyFont="1" applyBorder="1" applyAlignment="1">
      <alignment horizontal="center" vertical="center" wrapText="1"/>
    </xf>
    <xf numFmtId="0" fontId="27" fillId="0" borderId="20" xfId="14" applyFont="1" applyBorder="1" applyAlignment="1">
      <alignment horizontal="center" vertical="center" shrinkToFit="1"/>
    </xf>
    <xf numFmtId="0" fontId="27" fillId="0" borderId="23" xfId="14" applyFont="1" applyBorder="1" applyAlignment="1">
      <alignment horizontal="center" vertical="center" shrinkToFit="1"/>
    </xf>
    <xf numFmtId="0" fontId="23" fillId="0" borderId="23" xfId="14" applyBorder="1" applyAlignment="1">
      <alignment horizontal="center" vertical="center" shrinkToFit="1"/>
    </xf>
    <xf numFmtId="0" fontId="23" fillId="0" borderId="17" xfId="14" applyBorder="1" applyAlignment="1">
      <alignment horizontal="center" vertical="center" shrinkToFit="1"/>
    </xf>
    <xf numFmtId="0" fontId="54" fillId="0" borderId="0" xfId="14" applyFont="1" applyAlignment="1">
      <alignment horizontal="left" vertical="top" wrapText="1"/>
    </xf>
    <xf numFmtId="0" fontId="50" fillId="0" borderId="0" xfId="14" applyFont="1" applyAlignment="1">
      <alignment horizontal="left" vertical="center"/>
    </xf>
    <xf numFmtId="0" fontId="47" fillId="0" borderId="130" xfId="14" applyFont="1" applyBorder="1" applyAlignment="1">
      <alignment horizontal="center" vertical="center" wrapText="1"/>
    </xf>
    <xf numFmtId="0" fontId="47" fillId="0" borderId="152" xfId="14" applyFont="1" applyBorder="1" applyAlignment="1">
      <alignment horizontal="center" vertical="center" wrapText="1"/>
    </xf>
    <xf numFmtId="0" fontId="47" fillId="0" borderId="61" xfId="14" applyFont="1" applyBorder="1" applyAlignment="1">
      <alignment horizontal="center" vertical="center" wrapText="1"/>
    </xf>
    <xf numFmtId="0" fontId="47" fillId="0" borderId="116" xfId="14" applyFont="1" applyBorder="1" applyAlignment="1">
      <alignment horizontal="center" vertical="center" wrapText="1"/>
    </xf>
    <xf numFmtId="0" fontId="47" fillId="0" borderId="0" xfId="14" applyFont="1" applyAlignment="1">
      <alignment horizontal="center" vertical="center" wrapText="1"/>
    </xf>
    <xf numFmtId="0" fontId="47" fillId="0" borderId="1" xfId="14" applyFont="1" applyBorder="1" applyAlignment="1">
      <alignment horizontal="center" vertical="center" wrapText="1"/>
    </xf>
    <xf numFmtId="0" fontId="47" fillId="0" borderId="15" xfId="14" applyFont="1" applyBorder="1" applyAlignment="1">
      <alignment horizontal="center" vertical="center" wrapText="1"/>
    </xf>
    <xf numFmtId="0" fontId="47" fillId="0" borderId="151" xfId="14" applyFont="1" applyBorder="1" applyAlignment="1">
      <alignment horizontal="center" vertical="center" wrapText="1"/>
    </xf>
    <xf numFmtId="0" fontId="47" fillId="0" borderId="159" xfId="14" applyFont="1" applyBorder="1" applyAlignment="1">
      <alignment horizontal="center" vertical="center" wrapText="1"/>
    </xf>
    <xf numFmtId="0" fontId="47" fillId="0" borderId="176" xfId="14" applyFont="1" applyBorder="1" applyAlignment="1">
      <alignment horizontal="center" vertical="center" wrapText="1" shrinkToFit="1"/>
    </xf>
    <xf numFmtId="0" fontId="47" fillId="0" borderId="152" xfId="14" applyFont="1" applyBorder="1" applyAlignment="1">
      <alignment horizontal="center" vertical="center" wrapText="1" shrinkToFit="1"/>
    </xf>
    <xf numFmtId="0" fontId="47" fillId="0" borderId="61" xfId="14" applyFont="1" applyBorder="1" applyAlignment="1">
      <alignment horizontal="center" vertical="center" wrapText="1" shrinkToFit="1"/>
    </xf>
    <xf numFmtId="0" fontId="47" fillId="0" borderId="156" xfId="14" applyFont="1" applyBorder="1" applyAlignment="1">
      <alignment horizontal="center" vertical="center" wrapText="1" shrinkToFit="1"/>
    </xf>
    <xf numFmtId="0" fontId="47" fillId="0" borderId="0" xfId="14" applyFont="1" applyAlignment="1">
      <alignment horizontal="center" vertical="center" wrapText="1" shrinkToFit="1"/>
    </xf>
    <xf numFmtId="0" fontId="47" fillId="0" borderId="1" xfId="14" applyFont="1" applyBorder="1" applyAlignment="1">
      <alignment horizontal="center" vertical="center" wrapText="1" shrinkToFit="1"/>
    </xf>
    <xf numFmtId="0" fontId="47" fillId="0" borderId="157" xfId="14" applyFont="1" applyBorder="1" applyAlignment="1">
      <alignment horizontal="center" vertical="center" wrapText="1" shrinkToFit="1"/>
    </xf>
    <xf numFmtId="0" fontId="47" fillId="0" borderId="151" xfId="14" applyFont="1" applyBorder="1" applyAlignment="1">
      <alignment horizontal="center" vertical="center" wrapText="1" shrinkToFit="1"/>
    </xf>
    <xf numFmtId="0" fontId="47" fillId="0" borderId="159" xfId="14" applyFont="1" applyBorder="1" applyAlignment="1">
      <alignment horizontal="center" vertical="center" wrapText="1" shrinkToFit="1"/>
    </xf>
    <xf numFmtId="0" fontId="24" fillId="0" borderId="176" xfId="14" applyFont="1" applyBorder="1" applyAlignment="1">
      <alignment horizontal="center" vertical="center" shrinkToFit="1"/>
    </xf>
    <xf numFmtId="0" fontId="24" fillId="0" borderId="152" xfId="14" applyFont="1" applyBorder="1" applyAlignment="1">
      <alignment horizontal="center" vertical="center" shrinkToFit="1"/>
    </xf>
    <xf numFmtId="0" fontId="24" fillId="0" borderId="61" xfId="14" applyFont="1" applyBorder="1" applyAlignment="1">
      <alignment horizontal="center" vertical="center" shrinkToFit="1"/>
    </xf>
    <xf numFmtId="0" fontId="24" fillId="0" borderId="43" xfId="14" applyFont="1" applyBorder="1" applyAlignment="1">
      <alignment horizontal="center" vertical="center" shrinkToFit="1"/>
    </xf>
    <xf numFmtId="0" fontId="24" fillId="0" borderId="45" xfId="14" applyFont="1" applyBorder="1" applyAlignment="1">
      <alignment horizontal="center" vertical="center" shrinkToFit="1"/>
    </xf>
    <xf numFmtId="0" fontId="24" fillId="0" borderId="48" xfId="14" applyFont="1" applyBorder="1" applyAlignment="1">
      <alignment horizontal="center" vertical="center" shrinkToFit="1"/>
    </xf>
    <xf numFmtId="0" fontId="47" fillId="0" borderId="176" xfId="14" applyFont="1" applyBorder="1" applyAlignment="1">
      <alignment horizontal="center" vertical="center" shrinkToFit="1"/>
    </xf>
    <xf numFmtId="0" fontId="47" fillId="0" borderId="152" xfId="14" applyFont="1" applyBorder="1" applyAlignment="1">
      <alignment horizontal="center" vertical="center" shrinkToFit="1"/>
    </xf>
    <xf numFmtId="0" fontId="47" fillId="0" borderId="61" xfId="14" applyFont="1" applyBorder="1" applyAlignment="1">
      <alignment horizontal="center" vertical="center" shrinkToFit="1"/>
    </xf>
    <xf numFmtId="0" fontId="47" fillId="0" borderId="43" xfId="14" applyFont="1" applyBorder="1" applyAlignment="1">
      <alignment horizontal="center" vertical="center" shrinkToFit="1"/>
    </xf>
    <xf numFmtId="0" fontId="47" fillId="0" borderId="45" xfId="14" applyFont="1" applyBorder="1" applyAlignment="1">
      <alignment horizontal="center" vertical="center" shrinkToFit="1"/>
    </xf>
    <xf numFmtId="0" fontId="47" fillId="0" borderId="48" xfId="14" applyFont="1" applyBorder="1" applyAlignment="1">
      <alignment horizontal="center" vertical="center" shrinkToFit="1"/>
    </xf>
    <xf numFmtId="0" fontId="47" fillId="0" borderId="156" xfId="14" applyFont="1" applyBorder="1" applyAlignment="1">
      <alignment horizontal="center" vertical="center" shrinkToFit="1"/>
    </xf>
    <xf numFmtId="0" fontId="47" fillId="0" borderId="0" xfId="14" applyFont="1" applyAlignment="1">
      <alignment horizontal="center" vertical="center" shrinkToFit="1"/>
    </xf>
    <xf numFmtId="0" fontId="47" fillId="0" borderId="1" xfId="14" applyFont="1" applyBorder="1" applyAlignment="1">
      <alignment horizontal="center" vertical="center" shrinkToFit="1"/>
    </xf>
    <xf numFmtId="0" fontId="47" fillId="0" borderId="157" xfId="14" applyFont="1" applyBorder="1" applyAlignment="1">
      <alignment horizontal="center" vertical="center" shrinkToFit="1"/>
    </xf>
    <xf numFmtId="0" fontId="47" fillId="0" borderId="151" xfId="14" applyFont="1" applyBorder="1" applyAlignment="1">
      <alignment horizontal="center" vertical="center" shrinkToFit="1"/>
    </xf>
    <xf numFmtId="0" fontId="47" fillId="0" borderId="159" xfId="14" applyFont="1" applyBorder="1" applyAlignment="1">
      <alignment horizontal="center" vertical="center" shrinkToFit="1"/>
    </xf>
    <xf numFmtId="0" fontId="47" fillId="0" borderId="176" xfId="14" applyFont="1" applyBorder="1" applyAlignment="1">
      <alignment horizontal="center" vertical="center" wrapText="1"/>
    </xf>
    <xf numFmtId="0" fontId="47" fillId="0" borderId="156" xfId="14" applyFont="1" applyBorder="1" applyAlignment="1">
      <alignment horizontal="center" vertical="center" wrapText="1"/>
    </xf>
    <xf numFmtId="0" fontId="47" fillId="0" borderId="157" xfId="14" applyFont="1" applyBorder="1" applyAlignment="1">
      <alignment horizontal="center" vertical="center" wrapText="1"/>
    </xf>
    <xf numFmtId="0" fontId="56" fillId="0" borderId="18" xfId="14" applyFont="1" applyBorder="1" applyAlignment="1">
      <alignment horizontal="center" vertical="center" wrapText="1"/>
    </xf>
    <xf numFmtId="0" fontId="56" fillId="0" borderId="19" xfId="14" applyFont="1" applyBorder="1" applyAlignment="1">
      <alignment horizontal="center" vertical="center" wrapText="1"/>
    </xf>
    <xf numFmtId="0" fontId="56" fillId="0" borderId="16" xfId="14" applyFont="1" applyBorder="1" applyAlignment="1">
      <alignment horizontal="center" vertical="center" wrapText="1"/>
    </xf>
    <xf numFmtId="0" fontId="47" fillId="0" borderId="10" xfId="14" applyFont="1" applyBorder="1" applyAlignment="1">
      <alignment horizontal="center" vertical="center" shrinkToFit="1"/>
    </xf>
    <xf numFmtId="0" fontId="47" fillId="0" borderId="11" xfId="14" applyFont="1" applyBorder="1" applyAlignment="1">
      <alignment horizontal="center" vertical="center" shrinkToFit="1"/>
    </xf>
    <xf numFmtId="0" fontId="47" fillId="0" borderId="203" xfId="14" applyFont="1" applyBorder="1" applyAlignment="1">
      <alignment horizontal="center" vertical="center" shrinkToFit="1"/>
    </xf>
    <xf numFmtId="0" fontId="47" fillId="0" borderId="59" xfId="14" applyFont="1" applyBorder="1" applyAlignment="1">
      <alignment horizontal="center" vertical="center" shrinkToFit="1"/>
    </xf>
    <xf numFmtId="0" fontId="47" fillId="0" borderId="205" xfId="14" applyFont="1" applyBorder="1" applyAlignment="1">
      <alignment horizontal="center" vertical="center" shrinkToFit="1"/>
    </xf>
    <xf numFmtId="0" fontId="47" fillId="0" borderId="204" xfId="14" applyFont="1" applyBorder="1" applyAlignment="1">
      <alignment horizontal="center" vertical="center" shrinkToFit="1"/>
    </xf>
    <xf numFmtId="0" fontId="47" fillId="0" borderId="60" xfId="14" applyFont="1" applyBorder="1" applyAlignment="1">
      <alignment horizontal="center" vertical="center" shrinkToFit="1"/>
    </xf>
    <xf numFmtId="0" fontId="47" fillId="0" borderId="206" xfId="14" applyFont="1" applyBorder="1" applyAlignment="1">
      <alignment horizontal="center" vertical="center" shrinkToFit="1"/>
    </xf>
    <xf numFmtId="0" fontId="47" fillId="0" borderId="12" xfId="14" applyFont="1" applyBorder="1" applyAlignment="1">
      <alignment horizontal="center" vertical="center" shrinkToFit="1"/>
    </xf>
    <xf numFmtId="0" fontId="47" fillId="0" borderId="2" xfId="14" applyFont="1" applyBorder="1" applyAlignment="1">
      <alignment horizontal="center" vertical="center" wrapText="1" shrinkToFit="1"/>
    </xf>
    <xf numFmtId="0" fontId="47" fillId="0" borderId="144" xfId="14" applyFont="1" applyBorder="1" applyAlignment="1">
      <alignment horizontal="center" vertical="center" wrapText="1" shrinkToFit="1"/>
    </xf>
    <xf numFmtId="0" fontId="47" fillId="0" borderId="143" xfId="14" applyFont="1" applyBorder="1" applyAlignment="1">
      <alignment horizontal="center" vertical="center" wrapText="1" shrinkToFit="1"/>
    </xf>
    <xf numFmtId="0" fontId="47" fillId="0" borderId="148" xfId="14" applyFont="1" applyBorder="1" applyAlignment="1">
      <alignment horizontal="center" vertical="center" wrapText="1" shrinkToFit="1"/>
    </xf>
    <xf numFmtId="0" fontId="47" fillId="0" borderId="137" xfId="14" applyFont="1" applyBorder="1" applyAlignment="1">
      <alignment horizontal="center" vertical="center" wrapText="1" shrinkToFit="1"/>
    </xf>
    <xf numFmtId="0" fontId="47" fillId="0" borderId="136" xfId="14" applyFont="1" applyBorder="1" applyAlignment="1">
      <alignment horizontal="center" vertical="center" wrapText="1" shrinkToFit="1"/>
    </xf>
    <xf numFmtId="0" fontId="27" fillId="0" borderId="176" xfId="14" applyFont="1" applyBorder="1" applyAlignment="1">
      <alignment horizontal="center" vertical="center" wrapText="1" shrinkToFit="1"/>
    </xf>
    <xf numFmtId="0" fontId="27" fillId="0" borderId="152" xfId="14" applyFont="1" applyBorder="1" applyAlignment="1">
      <alignment horizontal="center" vertical="center" wrapText="1" shrinkToFit="1"/>
    </xf>
    <xf numFmtId="0" fontId="23" fillId="0" borderId="61" xfId="14" applyBorder="1" applyAlignment="1">
      <alignment horizontal="center" vertical="center" wrapText="1" shrinkToFit="1"/>
    </xf>
    <xf numFmtId="0" fontId="27" fillId="0" borderId="156" xfId="14" applyFont="1" applyBorder="1" applyAlignment="1">
      <alignment horizontal="center" vertical="center" wrapText="1" shrinkToFit="1"/>
    </xf>
    <xf numFmtId="0" fontId="27" fillId="0" borderId="0" xfId="14" applyFont="1" applyAlignment="1">
      <alignment horizontal="center" vertical="center" wrapText="1" shrinkToFit="1"/>
    </xf>
    <xf numFmtId="0" fontId="23" fillId="0" borderId="1" xfId="14" applyBorder="1" applyAlignment="1">
      <alignment horizontal="center" vertical="center" wrapText="1" shrinkToFit="1"/>
    </xf>
    <xf numFmtId="0" fontId="27" fillId="0" borderId="157" xfId="14" applyFont="1" applyBorder="1" applyAlignment="1">
      <alignment horizontal="center" vertical="center" wrapText="1" shrinkToFit="1"/>
    </xf>
    <xf numFmtId="0" fontId="27" fillId="0" borderId="151" xfId="14" applyFont="1" applyBorder="1" applyAlignment="1">
      <alignment horizontal="center" vertical="center" wrapText="1" shrinkToFit="1"/>
    </xf>
    <xf numFmtId="0" fontId="23" fillId="0" borderId="159" xfId="14" applyBorder="1" applyAlignment="1">
      <alignment horizontal="center" vertical="center" wrapText="1" shrinkToFit="1"/>
    </xf>
    <xf numFmtId="0" fontId="23" fillId="0" borderId="152" xfId="14" applyBorder="1" applyAlignment="1">
      <alignment horizontal="center" vertical="center" wrapText="1" shrinkToFit="1"/>
    </xf>
    <xf numFmtId="0" fontId="23" fillId="0" borderId="0" xfId="14" applyAlignment="1">
      <alignment horizontal="center" vertical="center" wrapText="1" shrinkToFit="1"/>
    </xf>
    <xf numFmtId="0" fontId="23" fillId="0" borderId="151" xfId="14" applyBorder="1" applyAlignment="1">
      <alignment horizontal="center" vertical="center" wrapText="1" shrinkToFit="1"/>
    </xf>
    <xf numFmtId="0" fontId="56" fillId="0" borderId="2" xfId="14" applyFont="1" applyBorder="1" applyAlignment="1">
      <alignment horizontal="center" vertical="center" shrinkToFit="1"/>
    </xf>
    <xf numFmtId="0" fontId="56" fillId="0" borderId="144" xfId="14" applyFont="1" applyBorder="1" applyAlignment="1">
      <alignment horizontal="center" vertical="center" shrinkToFit="1"/>
    </xf>
    <xf numFmtId="0" fontId="56" fillId="0" borderId="143" xfId="14" applyFont="1" applyBorder="1" applyAlignment="1">
      <alignment horizontal="center" vertical="center" shrinkToFit="1"/>
    </xf>
    <xf numFmtId="0" fontId="56" fillId="0" borderId="157" xfId="14" applyFont="1" applyBorder="1" applyAlignment="1">
      <alignment horizontal="center" vertical="center" shrinkToFit="1"/>
    </xf>
    <xf numFmtId="0" fontId="56" fillId="0" borderId="151" xfId="14" applyFont="1" applyBorder="1" applyAlignment="1">
      <alignment horizontal="center" vertical="center" shrinkToFit="1"/>
    </xf>
    <xf numFmtId="0" fontId="56" fillId="0" borderId="159" xfId="14" applyFont="1" applyBorder="1" applyAlignment="1">
      <alignment horizontal="center" vertical="center" shrinkToFit="1"/>
    </xf>
    <xf numFmtId="184" fontId="46" fillId="0" borderId="3" xfId="14" applyNumberFormat="1" applyFont="1" applyBorder="1" applyAlignment="1">
      <alignment horizontal="center" vertical="center" shrinkToFit="1"/>
    </xf>
    <xf numFmtId="0" fontId="46" fillId="0" borderId="4" xfId="14" applyFont="1" applyBorder="1" applyAlignment="1">
      <alignment horizontal="center" vertical="center" shrinkToFit="1"/>
    </xf>
    <xf numFmtId="0" fontId="46" fillId="0" borderId="5" xfId="14" applyFont="1" applyBorder="1" applyAlignment="1">
      <alignment horizontal="center" vertical="center" shrinkToFit="1"/>
    </xf>
    <xf numFmtId="0" fontId="47" fillId="0" borderId="191" xfId="14" applyFont="1" applyBorder="1" applyAlignment="1">
      <alignment horizontal="center" vertical="center" shrinkToFit="1"/>
    </xf>
    <xf numFmtId="179" fontId="46" fillId="0" borderId="6" xfId="14" applyNumberFormat="1" applyFont="1" applyBorder="1" applyAlignment="1">
      <alignment vertical="center" shrinkToFit="1"/>
    </xf>
    <xf numFmtId="179" fontId="46" fillId="0" borderId="191" xfId="14" applyNumberFormat="1" applyFont="1" applyBorder="1" applyAlignment="1">
      <alignment vertical="center" shrinkToFit="1"/>
    </xf>
    <xf numFmtId="179" fontId="46" fillId="0" borderId="192" xfId="14" applyNumberFormat="1" applyFont="1" applyBorder="1" applyAlignment="1">
      <alignment vertical="center" shrinkToFit="1"/>
    </xf>
    <xf numFmtId="0" fontId="23" fillId="0" borderId="191" xfId="14" applyBorder="1" applyAlignment="1">
      <alignment vertical="center" shrinkToFit="1"/>
    </xf>
    <xf numFmtId="0" fontId="23" fillId="0" borderId="192" xfId="14" applyBorder="1" applyAlignment="1">
      <alignment vertical="center" shrinkToFit="1"/>
    </xf>
    <xf numFmtId="178" fontId="46" fillId="0" borderId="6" xfId="14" applyNumberFormat="1" applyFont="1" applyBorder="1" applyAlignment="1">
      <alignment horizontal="center" vertical="center" shrinkToFit="1"/>
    </xf>
    <xf numFmtId="178" fontId="46" fillId="0" borderId="191" xfId="14" applyNumberFormat="1" applyFont="1" applyBorder="1" applyAlignment="1">
      <alignment horizontal="center" vertical="center" shrinkToFit="1"/>
    </xf>
    <xf numFmtId="0" fontId="56" fillId="0" borderId="191" xfId="14" applyFont="1" applyBorder="1" applyAlignment="1">
      <alignment horizontal="center" vertical="center" shrinkToFit="1"/>
    </xf>
    <xf numFmtId="0" fontId="56" fillId="0" borderId="192" xfId="14" applyFont="1" applyBorder="1" applyAlignment="1">
      <alignment horizontal="center" vertical="center" shrinkToFit="1"/>
    </xf>
    <xf numFmtId="179" fontId="46" fillId="0" borderId="3" xfId="14" applyNumberFormat="1" applyFont="1" applyBorder="1" applyAlignment="1">
      <alignment vertical="center" shrinkToFit="1"/>
    </xf>
    <xf numFmtId="179" fontId="46" fillId="0" borderId="4" xfId="14" applyNumberFormat="1" applyFont="1" applyBorder="1" applyAlignment="1">
      <alignment vertical="center" shrinkToFit="1"/>
    </xf>
    <xf numFmtId="179" fontId="46" fillId="0" borderId="5" xfId="14" applyNumberFormat="1" applyFont="1" applyBorder="1" applyAlignment="1">
      <alignment vertical="center" shrinkToFit="1"/>
    </xf>
    <xf numFmtId="0" fontId="23" fillId="0" borderId="4" xfId="14" applyBorder="1" applyAlignment="1">
      <alignment vertical="center" shrinkToFit="1"/>
    </xf>
    <xf numFmtId="0" fontId="23" fillId="0" borderId="5" xfId="14" applyBorder="1" applyAlignment="1">
      <alignment vertical="center" shrinkToFit="1"/>
    </xf>
    <xf numFmtId="178" fontId="46" fillId="0" borderId="2" xfId="14" applyNumberFormat="1" applyFont="1" applyBorder="1" applyAlignment="1">
      <alignment horizontal="center" vertical="center" shrinkToFit="1"/>
    </xf>
    <xf numFmtId="178" fontId="46" fillId="0" borderId="144" xfId="14" applyNumberFormat="1" applyFont="1" applyBorder="1" applyAlignment="1">
      <alignment horizontal="center" vertical="center" shrinkToFit="1"/>
    </xf>
    <xf numFmtId="0" fontId="47" fillId="0" borderId="4" xfId="14" applyFont="1" applyBorder="1" applyAlignment="1">
      <alignment horizontal="center" vertical="center" shrinkToFit="1"/>
    </xf>
    <xf numFmtId="56" fontId="27" fillId="8" borderId="210" xfId="14" applyNumberFormat="1" applyFont="1" applyFill="1" applyBorder="1" applyAlignment="1">
      <alignment horizontal="center" vertical="center"/>
    </xf>
    <xf numFmtId="0" fontId="23" fillId="0" borderId="211" xfId="14" applyBorder="1" applyAlignment="1">
      <alignment horizontal="center" vertical="center"/>
    </xf>
    <xf numFmtId="0" fontId="56" fillId="0" borderId="116" xfId="14" applyFont="1" applyBorder="1" applyAlignment="1">
      <alignment horizontal="center" vertical="center"/>
    </xf>
    <xf numFmtId="0" fontId="56" fillId="0" borderId="0" xfId="14" applyFont="1" applyAlignment="1">
      <alignment horizontal="center" vertical="center"/>
    </xf>
    <xf numFmtId="0" fontId="56" fillId="0" borderId="1" xfId="14" applyFont="1" applyBorder="1" applyAlignment="1">
      <alignment horizontal="center" vertical="center"/>
    </xf>
    <xf numFmtId="0" fontId="56" fillId="0" borderId="118" xfId="14" applyFont="1" applyBorder="1" applyAlignment="1">
      <alignment horizontal="center" vertical="center"/>
    </xf>
    <xf numFmtId="0" fontId="56" fillId="0" borderId="137" xfId="14" applyFont="1" applyBorder="1" applyAlignment="1">
      <alignment horizontal="center" vertical="center"/>
    </xf>
    <xf numFmtId="0" fontId="56" fillId="0" borderId="136" xfId="14" applyFont="1" applyBorder="1" applyAlignment="1">
      <alignment horizontal="center" vertical="center"/>
    </xf>
    <xf numFmtId="0" fontId="56" fillId="0" borderId="143" xfId="14" applyFont="1" applyBorder="1" applyAlignment="1">
      <alignment horizontal="center" vertical="center"/>
    </xf>
    <xf numFmtId="0" fontId="23" fillId="0" borderId="136" xfId="14" applyBorder="1" applyAlignment="1">
      <alignment horizontal="center" vertical="center"/>
    </xf>
    <xf numFmtId="0" fontId="23" fillId="0" borderId="212" xfId="14" applyBorder="1" applyAlignment="1">
      <alignment horizontal="center" vertical="center"/>
    </xf>
    <xf numFmtId="0" fontId="56" fillId="9" borderId="2" xfId="14" applyFont="1" applyFill="1" applyBorder="1" applyAlignment="1">
      <alignment horizontal="center" vertical="center" shrinkToFit="1"/>
    </xf>
    <xf numFmtId="0" fontId="56" fillId="9" borderId="144" xfId="14" applyFont="1" applyFill="1" applyBorder="1" applyAlignment="1">
      <alignment horizontal="center" vertical="center" shrinkToFit="1"/>
    </xf>
    <xf numFmtId="0" fontId="56" fillId="9" borderId="0" xfId="14" applyFont="1" applyFill="1" applyAlignment="1">
      <alignment vertical="center" shrinkToFit="1"/>
    </xf>
    <xf numFmtId="0" fontId="56" fillId="9" borderId="144" xfId="14" applyFont="1" applyFill="1" applyBorder="1" applyAlignment="1">
      <alignment vertical="center" shrinkToFit="1"/>
    </xf>
    <xf numFmtId="179" fontId="46" fillId="9" borderId="2" xfId="14" applyNumberFormat="1" applyFont="1" applyFill="1" applyBorder="1" applyAlignment="1">
      <alignment vertical="center" shrinkToFit="1"/>
    </xf>
    <xf numFmtId="179" fontId="23" fillId="0" borderId="144" xfId="14" applyNumberFormat="1" applyBorder="1" applyAlignment="1">
      <alignment vertical="center" shrinkToFit="1"/>
    </xf>
    <xf numFmtId="184" fontId="56" fillId="9" borderId="2" xfId="14" applyNumberFormat="1" applyFont="1" applyFill="1" applyBorder="1" applyAlignment="1">
      <alignment horizontal="center" vertical="center" shrinkToFit="1"/>
    </xf>
    <xf numFmtId="0" fontId="23" fillId="0" borderId="144" xfId="14" applyBorder="1" applyAlignment="1">
      <alignment horizontal="center" vertical="center" shrinkToFit="1"/>
    </xf>
    <xf numFmtId="0" fontId="23" fillId="0" borderId="143" xfId="14" applyBorder="1" applyAlignment="1">
      <alignment horizontal="center" vertical="center" shrinkToFit="1"/>
    </xf>
    <xf numFmtId="179" fontId="46" fillId="0" borderId="10" xfId="14" applyNumberFormat="1" applyFont="1" applyBorder="1" applyAlignment="1">
      <alignment vertical="center" shrinkToFit="1"/>
    </xf>
    <xf numFmtId="179" fontId="46" fillId="0" borderId="11" xfId="14" applyNumberFormat="1" applyFont="1" applyBorder="1" applyAlignment="1">
      <alignment vertical="center" shrinkToFit="1"/>
    </xf>
    <xf numFmtId="184" fontId="46" fillId="0" borderId="10" xfId="14" applyNumberFormat="1" applyFont="1" applyBorder="1" applyAlignment="1">
      <alignment horizontal="center" vertical="center" shrinkToFit="1"/>
    </xf>
    <xf numFmtId="0" fontId="46" fillId="0" borderId="11" xfId="14" applyFont="1" applyBorder="1" applyAlignment="1">
      <alignment horizontal="center" vertical="center" shrinkToFit="1"/>
    </xf>
    <xf numFmtId="0" fontId="46" fillId="0" borderId="12" xfId="14" applyFont="1" applyBorder="1" applyAlignment="1">
      <alignment horizontal="center" vertical="center" shrinkToFit="1"/>
    </xf>
    <xf numFmtId="0" fontId="47" fillId="8" borderId="210" xfId="14" applyFont="1" applyFill="1" applyBorder="1" applyAlignment="1">
      <alignment horizontal="center" vertical="center" wrapText="1" shrinkToFit="1"/>
    </xf>
    <xf numFmtId="0" fontId="47" fillId="8" borderId="211" xfId="14" applyFont="1" applyFill="1" applyBorder="1" applyAlignment="1">
      <alignment horizontal="center" vertical="center" wrapText="1" shrinkToFit="1"/>
    </xf>
    <xf numFmtId="0" fontId="56" fillId="8" borderId="211" xfId="14" applyFont="1" applyFill="1" applyBorder="1" applyAlignment="1">
      <alignment horizontal="center" vertical="center"/>
    </xf>
    <xf numFmtId="0" fontId="56" fillId="0" borderId="212" xfId="14" applyFont="1" applyBorder="1" applyAlignment="1">
      <alignment horizontal="center" vertical="center"/>
    </xf>
    <xf numFmtId="0" fontId="46" fillId="0" borderId="144" xfId="14" applyFont="1" applyBorder="1" applyAlignment="1">
      <alignment horizontal="center" vertical="center"/>
    </xf>
    <xf numFmtId="0" fontId="46" fillId="0" borderId="0" xfId="14" applyFont="1" applyAlignment="1">
      <alignment horizontal="center" vertical="center"/>
    </xf>
    <xf numFmtId="0" fontId="23" fillId="0" borderId="137" xfId="14" applyBorder="1" applyAlignment="1">
      <alignment horizontal="center" vertical="center"/>
    </xf>
    <xf numFmtId="0" fontId="46" fillId="0" borderId="2" xfId="14" applyFont="1" applyBorder="1" applyAlignment="1">
      <alignment horizontal="center" vertical="center"/>
    </xf>
    <xf numFmtId="0" fontId="46" fillId="0" borderId="156" xfId="14" applyFont="1" applyBorder="1" applyAlignment="1">
      <alignment horizontal="center" vertical="center"/>
    </xf>
    <xf numFmtId="0" fontId="23" fillId="0" borderId="148" xfId="14" applyBorder="1" applyAlignment="1">
      <alignment horizontal="center" vertical="center"/>
    </xf>
    <xf numFmtId="0" fontId="56" fillId="0" borderId="144" xfId="14" applyFont="1" applyBorder="1" applyAlignment="1">
      <alignment horizontal="center" vertical="center"/>
    </xf>
    <xf numFmtId="0" fontId="56" fillId="0" borderId="2" xfId="14" applyFont="1" applyBorder="1" applyAlignment="1">
      <alignment horizontal="center" vertical="center" wrapText="1" shrinkToFit="1"/>
    </xf>
    <xf numFmtId="0" fontId="56" fillId="0" borderId="144" xfId="14" applyFont="1" applyBorder="1" applyAlignment="1">
      <alignment horizontal="center" vertical="center" wrapText="1" shrinkToFit="1"/>
    </xf>
    <xf numFmtId="0" fontId="56" fillId="0" borderId="207" xfId="14" applyFont="1" applyBorder="1" applyAlignment="1">
      <alignment horizontal="center" vertical="center" wrapText="1" shrinkToFit="1"/>
    </xf>
    <xf numFmtId="0" fontId="56" fillId="0" borderId="156" xfId="14" applyFont="1" applyBorder="1" applyAlignment="1">
      <alignment horizontal="center" vertical="center" wrapText="1" shrinkToFit="1"/>
    </xf>
    <xf numFmtId="0" fontId="56" fillId="0" borderId="0" xfId="14" applyFont="1" applyAlignment="1">
      <alignment horizontal="center" vertical="center" wrapText="1" shrinkToFit="1"/>
    </xf>
    <xf numFmtId="0" fontId="56" fillId="0" borderId="59" xfId="14" applyFont="1" applyBorder="1" applyAlignment="1">
      <alignment horizontal="center" vertical="center" wrapText="1" shrinkToFit="1"/>
    </xf>
    <xf numFmtId="0" fontId="56" fillId="9" borderId="145" xfId="14" applyFont="1" applyFill="1" applyBorder="1" applyAlignment="1">
      <alignment horizontal="center" vertical="center" shrinkToFit="1"/>
    </xf>
    <xf numFmtId="0" fontId="56" fillId="9" borderId="140" xfId="14" applyFont="1" applyFill="1" applyBorder="1" applyAlignment="1">
      <alignment horizontal="center" vertical="center" shrinkToFit="1"/>
    </xf>
    <xf numFmtId="0" fontId="56" fillId="9" borderId="137" xfId="14" applyFont="1" applyFill="1" applyBorder="1" applyAlignment="1">
      <alignment vertical="center" shrinkToFit="1"/>
    </xf>
    <xf numFmtId="0" fontId="56" fillId="9" borderId="140" xfId="14" applyFont="1" applyFill="1" applyBorder="1" applyAlignment="1">
      <alignment vertical="center" shrinkToFit="1"/>
    </xf>
    <xf numFmtId="184" fontId="56" fillId="9" borderId="134" xfId="14" applyNumberFormat="1" applyFont="1" applyFill="1" applyBorder="1" applyAlignment="1">
      <alignment horizontal="center" vertical="center" shrinkToFit="1"/>
    </xf>
    <xf numFmtId="0" fontId="23" fillId="0" borderId="150" xfId="14" applyBorder="1" applyAlignment="1">
      <alignment horizontal="center" vertical="center" shrinkToFit="1"/>
    </xf>
    <xf numFmtId="0" fontId="23" fillId="0" borderId="133" xfId="14" applyBorder="1" applyAlignment="1">
      <alignment horizontal="center" vertical="center" shrinkToFit="1"/>
    </xf>
    <xf numFmtId="183" fontId="46" fillId="8" borderId="4" xfId="16" applyNumberFormat="1" applyFont="1" applyFill="1" applyBorder="1" applyAlignment="1">
      <alignment vertical="center" shrinkToFit="1"/>
    </xf>
    <xf numFmtId="0" fontId="56" fillId="7" borderId="204" xfId="14" applyFont="1" applyFill="1" applyBorder="1" applyAlignment="1">
      <alignment horizontal="center" vertical="center" wrapText="1" shrinkToFit="1"/>
    </xf>
    <xf numFmtId="0" fontId="56" fillId="7" borderId="11" xfId="14" applyFont="1" applyFill="1" applyBorder="1" applyAlignment="1">
      <alignment horizontal="center" vertical="center" wrapText="1" shrinkToFit="1"/>
    </xf>
    <xf numFmtId="0" fontId="56" fillId="7" borderId="203" xfId="14" applyFont="1" applyFill="1" applyBorder="1" applyAlignment="1">
      <alignment horizontal="center" vertical="center" wrapText="1" shrinkToFit="1"/>
    </xf>
    <xf numFmtId="0" fontId="27" fillId="8" borderId="176" xfId="14" applyFont="1" applyFill="1" applyBorder="1" applyAlignment="1">
      <alignment horizontal="center" vertical="center" shrinkToFit="1"/>
    </xf>
    <xf numFmtId="0" fontId="27" fillId="8" borderId="152" xfId="14" applyFont="1" applyFill="1" applyBorder="1" applyAlignment="1">
      <alignment horizontal="center" vertical="center" shrinkToFit="1"/>
    </xf>
    <xf numFmtId="0" fontId="27" fillId="8" borderId="219" xfId="14" applyFont="1" applyFill="1" applyBorder="1" applyAlignment="1">
      <alignment horizontal="center" vertical="center" shrinkToFit="1"/>
    </xf>
    <xf numFmtId="0" fontId="27" fillId="8" borderId="156" xfId="14" applyFont="1" applyFill="1" applyBorder="1" applyAlignment="1">
      <alignment horizontal="center" vertical="center" shrinkToFit="1"/>
    </xf>
    <xf numFmtId="0" fontId="27" fillId="8" borderId="0" xfId="14" applyFont="1" applyFill="1" applyAlignment="1">
      <alignment horizontal="center" vertical="center" shrinkToFit="1"/>
    </xf>
    <xf numFmtId="0" fontId="27" fillId="8" borderId="59" xfId="14" applyFont="1" applyFill="1" applyBorder="1" applyAlignment="1">
      <alignment horizontal="center" vertical="center" shrinkToFit="1"/>
    </xf>
    <xf numFmtId="0" fontId="27" fillId="8" borderId="148" xfId="14" applyFont="1" applyFill="1" applyBorder="1" applyAlignment="1">
      <alignment horizontal="center" vertical="center" shrinkToFit="1"/>
    </xf>
    <xf numFmtId="0" fontId="27" fillId="8" borderId="137" xfId="14" applyFont="1" applyFill="1" applyBorder="1" applyAlignment="1">
      <alignment horizontal="center" vertical="center" shrinkToFit="1"/>
    </xf>
    <xf numFmtId="0" fontId="27" fillId="8" borderId="232" xfId="14" applyFont="1" applyFill="1" applyBorder="1" applyAlignment="1">
      <alignment horizontal="center" vertical="center" shrinkToFit="1"/>
    </xf>
    <xf numFmtId="0" fontId="56" fillId="8" borderId="220" xfId="14" applyFont="1" applyFill="1" applyBorder="1" applyAlignment="1">
      <alignment horizontal="center" vertical="center" shrinkToFit="1"/>
    </xf>
    <xf numFmtId="0" fontId="56" fillId="8" borderId="152" xfId="14" applyFont="1" applyFill="1" applyBorder="1" applyAlignment="1">
      <alignment horizontal="center" vertical="center" shrinkToFit="1"/>
    </xf>
    <xf numFmtId="0" fontId="56" fillId="8" borderId="61" xfId="14" applyFont="1" applyFill="1" applyBorder="1" applyAlignment="1">
      <alignment horizontal="center" vertical="center" shrinkToFit="1"/>
    </xf>
    <xf numFmtId="0" fontId="56" fillId="8" borderId="60" xfId="14" applyFont="1" applyFill="1" applyBorder="1" applyAlignment="1">
      <alignment horizontal="center" vertical="center" shrinkToFit="1"/>
    </xf>
    <xf numFmtId="0" fontId="56" fillId="8" borderId="0" xfId="14" applyFont="1" applyFill="1" applyAlignment="1">
      <alignment horizontal="center" vertical="center" shrinkToFit="1"/>
    </xf>
    <xf numFmtId="0" fontId="56" fillId="8" borderId="1" xfId="14" applyFont="1" applyFill="1" applyBorder="1" applyAlignment="1">
      <alignment horizontal="center" vertical="center" shrinkToFit="1"/>
    </xf>
    <xf numFmtId="0" fontId="56" fillId="8" borderId="233" xfId="14" applyFont="1" applyFill="1" applyBorder="1" applyAlignment="1">
      <alignment horizontal="center" vertical="center" shrinkToFit="1"/>
    </xf>
    <xf numFmtId="0" fontId="56" fillId="8" borderId="137" xfId="14" applyFont="1" applyFill="1" applyBorder="1" applyAlignment="1">
      <alignment horizontal="center" vertical="center" shrinkToFit="1"/>
    </xf>
    <xf numFmtId="0" fontId="56" fillId="8" borderId="136" xfId="14" applyFont="1" applyFill="1" applyBorder="1" applyAlignment="1">
      <alignment horizontal="center" vertical="center" shrinkToFit="1"/>
    </xf>
    <xf numFmtId="0" fontId="27" fillId="8" borderId="176" xfId="14" applyFont="1" applyFill="1" applyBorder="1" applyAlignment="1">
      <alignment horizontal="center" vertical="center" wrapText="1"/>
    </xf>
    <xf numFmtId="0" fontId="23" fillId="0" borderId="152" xfId="14" applyBorder="1" applyAlignment="1">
      <alignment horizontal="center" vertical="center"/>
    </xf>
    <xf numFmtId="0" fontId="23" fillId="0" borderId="61" xfId="14" applyBorder="1" applyAlignment="1">
      <alignment horizontal="center" vertical="center"/>
    </xf>
    <xf numFmtId="0" fontId="27" fillId="8" borderId="156" xfId="14" applyFont="1" applyFill="1" applyBorder="1" applyAlignment="1">
      <alignment horizontal="center" vertical="center" wrapText="1"/>
    </xf>
    <xf numFmtId="0" fontId="23" fillId="0" borderId="0" xfId="14" applyAlignment="1">
      <alignment horizontal="center" vertical="center"/>
    </xf>
    <xf numFmtId="0" fontId="23" fillId="0" borderId="1" xfId="14" applyBorder="1" applyAlignment="1">
      <alignment horizontal="center" vertical="center"/>
    </xf>
    <xf numFmtId="0" fontId="24" fillId="8" borderId="221" xfId="14" applyFont="1" applyFill="1" applyBorder="1" applyAlignment="1">
      <alignment horizontal="center" vertical="center" wrapText="1" shrinkToFit="1"/>
    </xf>
    <xf numFmtId="0" fontId="23" fillId="0" borderId="221" xfId="14" applyBorder="1" applyAlignment="1">
      <alignment horizontal="center" vertical="center" wrapText="1" shrinkToFit="1"/>
    </xf>
    <xf numFmtId="0" fontId="24" fillId="8" borderId="0" xfId="14" applyFont="1" applyFill="1" applyAlignment="1">
      <alignment horizontal="center" vertical="center" wrapText="1" shrinkToFit="1"/>
    </xf>
    <xf numFmtId="0" fontId="24" fillId="8" borderId="137" xfId="14" applyFont="1" applyFill="1" applyBorder="1" applyAlignment="1">
      <alignment horizontal="center" vertical="center" wrapText="1" shrinkToFit="1"/>
    </xf>
    <xf numFmtId="0" fontId="23" fillId="0" borderId="137" xfId="14" applyBorder="1" applyAlignment="1">
      <alignment horizontal="center" vertical="center" wrapText="1" shrinkToFit="1"/>
    </xf>
    <xf numFmtId="0" fontId="24" fillId="8" borderId="223" xfId="14" applyFont="1" applyFill="1" applyBorder="1" applyAlignment="1">
      <alignment horizontal="center" vertical="center"/>
    </xf>
    <xf numFmtId="0" fontId="24" fillId="8" borderId="224" xfId="14" applyFont="1" applyFill="1" applyBorder="1" applyAlignment="1">
      <alignment horizontal="center" vertical="center"/>
    </xf>
    <xf numFmtId="0" fontId="24" fillId="8" borderId="225" xfId="14" applyFont="1" applyFill="1" applyBorder="1" applyAlignment="1">
      <alignment horizontal="center" vertical="center"/>
    </xf>
    <xf numFmtId="0" fontId="24" fillId="8" borderId="229" xfId="14" applyFont="1" applyFill="1" applyBorder="1" applyAlignment="1">
      <alignment horizontal="center" vertical="center"/>
    </xf>
    <xf numFmtId="0" fontId="24" fillId="8" borderId="230" xfId="14" applyFont="1" applyFill="1" applyBorder="1" applyAlignment="1">
      <alignment horizontal="center" vertical="center"/>
    </xf>
    <xf numFmtId="0" fontId="24" fillId="8" borderId="231" xfId="14" applyFont="1" applyFill="1" applyBorder="1" applyAlignment="1">
      <alignment horizontal="center" vertical="center"/>
    </xf>
    <xf numFmtId="0" fontId="24" fillId="8" borderId="241" xfId="14" applyFont="1" applyFill="1" applyBorder="1" applyAlignment="1">
      <alignment horizontal="center" vertical="center"/>
    </xf>
    <xf numFmtId="0" fontId="24" fillId="8" borderId="242" xfId="14" applyFont="1" applyFill="1" applyBorder="1" applyAlignment="1">
      <alignment horizontal="center" vertical="center"/>
    </xf>
    <xf numFmtId="0" fontId="24" fillId="8" borderId="243" xfId="14" applyFont="1" applyFill="1" applyBorder="1" applyAlignment="1">
      <alignment horizontal="center" vertical="center"/>
    </xf>
    <xf numFmtId="183" fontId="46" fillId="8" borderId="191" xfId="16" applyNumberFormat="1" applyFont="1" applyFill="1" applyBorder="1" applyAlignment="1">
      <alignment vertical="center" shrinkToFit="1"/>
    </xf>
    <xf numFmtId="179" fontId="24" fillId="8" borderId="211" xfId="16" applyNumberFormat="1" applyFont="1" applyFill="1" applyBorder="1" applyAlignment="1">
      <alignment horizontal="right" vertical="center"/>
    </xf>
    <xf numFmtId="0" fontId="24" fillId="0" borderId="211" xfId="14" applyFont="1" applyBorder="1" applyAlignment="1">
      <alignment horizontal="right" vertical="center"/>
    </xf>
    <xf numFmtId="0" fontId="56" fillId="0" borderId="0" xfId="14" applyFont="1" applyAlignment="1">
      <alignment horizontal="center" vertical="top"/>
    </xf>
    <xf numFmtId="0" fontId="54" fillId="0" borderId="0" xfId="14" applyFont="1" applyAlignment="1">
      <alignment horizontal="left" vertical="top"/>
    </xf>
    <xf numFmtId="56" fontId="27" fillId="8" borderId="213" xfId="14" applyNumberFormat="1" applyFont="1" applyFill="1" applyBorder="1" applyAlignment="1">
      <alignment horizontal="center" vertical="center" shrinkToFit="1"/>
    </xf>
    <xf numFmtId="0" fontId="27" fillId="8" borderId="237" xfId="14" applyFont="1" applyFill="1" applyBorder="1" applyAlignment="1">
      <alignment horizontal="center" vertical="center"/>
    </xf>
    <xf numFmtId="0" fontId="27" fillId="8" borderId="238" xfId="14" applyFont="1" applyFill="1" applyBorder="1" applyAlignment="1">
      <alignment horizontal="center" vertical="center"/>
    </xf>
    <xf numFmtId="0" fontId="27" fillId="8" borderId="239" xfId="14" applyFont="1" applyFill="1" applyBorder="1" applyAlignment="1">
      <alignment horizontal="center" vertical="center"/>
    </xf>
    <xf numFmtId="0" fontId="54" fillId="0" borderId="0" xfId="14" applyFont="1" applyAlignment="1">
      <alignment horizontal="left" vertical="center"/>
    </xf>
    <xf numFmtId="0" fontId="54" fillId="8" borderId="130" xfId="14" applyFont="1" applyFill="1" applyBorder="1" applyAlignment="1">
      <alignment horizontal="center" vertical="center"/>
    </xf>
    <xf numFmtId="0" fontId="23" fillId="0" borderId="116" xfId="14" applyBorder="1" applyAlignment="1">
      <alignment horizontal="center" vertical="center"/>
    </xf>
    <xf numFmtId="0" fontId="23" fillId="0" borderId="15" xfId="14" applyBorder="1" applyAlignment="1">
      <alignment horizontal="center" vertical="center"/>
    </xf>
    <xf numFmtId="0" fontId="23" fillId="0" borderId="151" xfId="14" applyBorder="1" applyAlignment="1">
      <alignment horizontal="center" vertical="center"/>
    </xf>
    <xf numFmtId="0" fontId="23" fillId="0" borderId="159" xfId="14" applyBorder="1" applyAlignment="1">
      <alignment horizontal="center" vertical="center"/>
    </xf>
    <xf numFmtId="56" fontId="27" fillId="7" borderId="226" xfId="14" applyNumberFormat="1" applyFont="1" applyFill="1" applyBorder="1" applyAlignment="1">
      <alignment horizontal="center" vertical="center"/>
    </xf>
    <xf numFmtId="0" fontId="56" fillId="7" borderId="2" xfId="14" applyFont="1" applyFill="1" applyBorder="1" applyAlignment="1">
      <alignment horizontal="center" vertical="center" wrapText="1" shrinkToFit="1"/>
    </xf>
    <xf numFmtId="0" fontId="56" fillId="7" borderId="144" xfId="14" applyFont="1" applyFill="1" applyBorder="1" applyAlignment="1">
      <alignment horizontal="center" vertical="center" wrapText="1" shrinkToFit="1"/>
    </xf>
    <xf numFmtId="0" fontId="56" fillId="7" borderId="156" xfId="14" applyFont="1" applyFill="1" applyBorder="1" applyAlignment="1">
      <alignment horizontal="center" vertical="center" wrapText="1" shrinkToFit="1"/>
    </xf>
    <xf numFmtId="0" fontId="56" fillId="7" borderId="0" xfId="14" applyFont="1" applyFill="1" applyAlignment="1">
      <alignment horizontal="center" vertical="center" wrapText="1" shrinkToFit="1"/>
    </xf>
    <xf numFmtId="0" fontId="56" fillId="7" borderId="208" xfId="14" applyFont="1" applyFill="1" applyBorder="1" applyAlignment="1">
      <alignment horizontal="center" vertical="center" wrapText="1" shrinkToFit="1"/>
    </xf>
    <xf numFmtId="0" fontId="56" fillId="7" borderId="4" xfId="14" applyFont="1" applyFill="1" applyBorder="1" applyAlignment="1">
      <alignment horizontal="center" vertical="center" wrapText="1" shrinkToFit="1"/>
    </xf>
    <xf numFmtId="0" fontId="56" fillId="7" borderId="234" xfId="14" applyFont="1" applyFill="1" applyBorder="1" applyAlignment="1">
      <alignment horizontal="center" vertical="center" wrapText="1" shrinkToFit="1"/>
    </xf>
    <xf numFmtId="0" fontId="56" fillId="0" borderId="0" xfId="14" applyFont="1" applyAlignment="1">
      <alignment horizontal="center" vertical="top" shrinkToFit="1"/>
    </xf>
    <xf numFmtId="0" fontId="55" fillId="0" borderId="124" xfId="14" applyFont="1" applyBorder="1" applyAlignment="1">
      <alignment horizontal="center" vertical="center"/>
    </xf>
    <xf numFmtId="0" fontId="55" fillId="0" borderId="124" xfId="14" applyFont="1" applyBorder="1" applyAlignment="1">
      <alignment horizontal="center" vertical="center" wrapText="1" shrinkToFit="1"/>
    </xf>
    <xf numFmtId="0" fontId="55" fillId="0" borderId="145" xfId="14" applyFont="1" applyBorder="1" applyAlignment="1">
      <alignment horizontal="center" vertical="center" wrapText="1" shrinkToFit="1"/>
    </xf>
    <xf numFmtId="38" fontId="55" fillId="0" borderId="139" xfId="15" applyFont="1" applyBorder="1" applyAlignment="1">
      <alignment horizontal="center" vertical="center"/>
    </xf>
    <xf numFmtId="38" fontId="55" fillId="0" borderId="124" xfId="15" applyFont="1" applyBorder="1" applyAlignment="1">
      <alignment horizontal="center" vertical="center"/>
    </xf>
    <xf numFmtId="38" fontId="55" fillId="0" borderId="124" xfId="15" applyFont="1" applyBorder="1" applyAlignment="1">
      <alignment horizontal="center" vertical="center" wrapText="1"/>
    </xf>
    <xf numFmtId="38" fontId="55" fillId="0" borderId="145" xfId="15" applyFont="1" applyBorder="1" applyAlignment="1">
      <alignment horizontal="center" vertical="center"/>
    </xf>
    <xf numFmtId="0" fontId="55" fillId="0" borderId="247" xfId="14" applyFont="1" applyBorder="1" applyAlignment="1">
      <alignment horizontal="center" vertical="center"/>
    </xf>
    <xf numFmtId="0" fontId="55" fillId="0" borderId="248" xfId="14" applyFont="1" applyBorder="1" applyAlignment="1">
      <alignment horizontal="center" vertical="center"/>
    </xf>
    <xf numFmtId="0" fontId="55" fillId="0" borderId="249" xfId="14" applyFont="1" applyBorder="1" applyAlignment="1">
      <alignment horizontal="center" vertical="center"/>
    </xf>
    <xf numFmtId="0" fontId="55" fillId="0" borderId="148" xfId="14" applyFont="1" applyBorder="1" applyAlignment="1">
      <alignment horizontal="center" vertical="center"/>
    </xf>
    <xf numFmtId="0" fontId="55" fillId="0" borderId="137" xfId="14" applyFont="1" applyBorder="1" applyAlignment="1">
      <alignment horizontal="center" vertical="center"/>
    </xf>
    <xf numFmtId="0" fontId="55" fillId="0" borderId="136" xfId="14" applyFont="1" applyBorder="1" applyAlignment="1">
      <alignment horizontal="center" vertical="center"/>
    </xf>
    <xf numFmtId="38" fontId="55" fillId="0" borderId="247" xfId="15" applyFont="1" applyBorder="1" applyAlignment="1">
      <alignment horizontal="center" vertical="center"/>
    </xf>
    <xf numFmtId="38" fontId="55" fillId="0" borderId="248" xfId="15" applyFont="1" applyBorder="1" applyAlignment="1">
      <alignment horizontal="center" vertical="center"/>
    </xf>
    <xf numFmtId="38" fontId="55" fillId="0" borderId="249" xfId="15" applyFont="1" applyBorder="1" applyAlignment="1">
      <alignment horizontal="center" vertical="center"/>
    </xf>
    <xf numFmtId="38" fontId="55" fillId="0" borderId="156" xfId="15" applyFont="1" applyBorder="1" applyAlignment="1">
      <alignment horizontal="center" vertical="center"/>
    </xf>
    <xf numFmtId="38" fontId="55" fillId="0" borderId="0" xfId="15" applyFont="1" applyBorder="1" applyAlignment="1">
      <alignment horizontal="center" vertical="center"/>
    </xf>
    <xf numFmtId="38" fontId="55" fillId="0" borderId="1" xfId="15" applyFont="1" applyBorder="1" applyAlignment="1">
      <alignment horizontal="center" vertical="center"/>
    </xf>
    <xf numFmtId="0" fontId="55" fillId="0" borderId="250" xfId="14" applyFont="1" applyBorder="1" applyAlignment="1">
      <alignment horizontal="center" vertical="center"/>
    </xf>
    <xf numFmtId="0" fontId="55" fillId="0" borderId="251" xfId="14" applyFont="1" applyBorder="1" applyAlignment="1">
      <alignment horizontal="center" vertical="center"/>
    </xf>
    <xf numFmtId="0" fontId="55" fillId="0" borderId="252" xfId="14" applyFont="1" applyBorder="1" applyAlignment="1">
      <alignment horizontal="center" vertical="center"/>
    </xf>
    <xf numFmtId="0" fontId="55" fillId="0" borderId="256" xfId="14" applyFont="1" applyBorder="1" applyAlignment="1">
      <alignment horizontal="center" vertical="center"/>
    </xf>
    <xf numFmtId="0" fontId="55" fillId="0" borderId="257" xfId="14" applyFont="1" applyBorder="1" applyAlignment="1">
      <alignment horizontal="center" vertical="center"/>
    </xf>
    <xf numFmtId="0" fontId="55" fillId="0" borderId="258" xfId="14" applyFont="1" applyBorder="1" applyAlignment="1">
      <alignment horizontal="center" vertical="center"/>
    </xf>
    <xf numFmtId="0" fontId="55" fillId="0" borderId="156" xfId="14" applyFont="1" applyBorder="1" applyAlignment="1">
      <alignment horizontal="center" vertical="center"/>
    </xf>
    <xf numFmtId="0" fontId="55" fillId="0" borderId="0" xfId="14" applyFont="1" applyAlignment="1">
      <alignment horizontal="center" vertical="center"/>
    </xf>
    <xf numFmtId="0" fontId="55" fillId="0" borderId="1" xfId="14" applyFont="1" applyBorder="1" applyAlignment="1">
      <alignment horizontal="center" vertical="center"/>
    </xf>
    <xf numFmtId="38" fontId="55" fillId="0" borderId="148" xfId="15" applyFont="1" applyBorder="1" applyAlignment="1">
      <alignment horizontal="center" vertical="center"/>
    </xf>
    <xf numFmtId="38" fontId="55" fillId="0" borderId="137" xfId="15" applyFont="1" applyBorder="1" applyAlignment="1">
      <alignment horizontal="center" vertical="center"/>
    </xf>
    <xf numFmtId="38" fontId="55" fillId="0" borderId="136" xfId="15" applyFont="1" applyBorder="1" applyAlignment="1">
      <alignment horizontal="center" vertical="center"/>
    </xf>
    <xf numFmtId="0" fontId="55" fillId="0" borderId="253" xfId="14" applyFont="1" applyBorder="1" applyAlignment="1">
      <alignment horizontal="center" vertical="center"/>
    </xf>
    <xf numFmtId="0" fontId="55" fillId="0" borderId="254" xfId="14" applyFont="1" applyBorder="1" applyAlignment="1">
      <alignment horizontal="center" vertical="center"/>
    </xf>
    <xf numFmtId="0" fontId="55" fillId="0" borderId="255" xfId="14" applyFont="1" applyBorder="1" applyAlignment="1">
      <alignment horizontal="center" vertical="center"/>
    </xf>
    <xf numFmtId="0" fontId="55" fillId="0" borderId="2" xfId="14" applyFont="1" applyBorder="1" applyAlignment="1">
      <alignment horizontal="center" vertical="center"/>
    </xf>
    <xf numFmtId="0" fontId="55" fillId="0" borderId="144" xfId="14" applyFont="1" applyBorder="1" applyAlignment="1">
      <alignment horizontal="center" vertical="center"/>
    </xf>
    <xf numFmtId="0" fontId="55" fillId="0" borderId="143" xfId="14" applyFont="1" applyBorder="1" applyAlignment="1">
      <alignment horizontal="center" vertical="center"/>
    </xf>
    <xf numFmtId="38" fontId="66" fillId="0" borderId="2" xfId="15" applyFont="1" applyBorder="1" applyAlignment="1">
      <alignment horizontal="center" vertical="center"/>
    </xf>
    <xf numFmtId="38" fontId="66" fillId="0" borderId="144" xfId="15" applyFont="1" applyBorder="1" applyAlignment="1">
      <alignment horizontal="center" vertical="center"/>
    </xf>
    <xf numFmtId="38" fontId="66" fillId="0" borderId="143" xfId="15" applyFont="1" applyBorder="1" applyAlignment="1">
      <alignment horizontal="center" vertical="center"/>
    </xf>
    <xf numFmtId="38" fontId="66" fillId="0" borderId="156" xfId="15" applyFont="1" applyBorder="1" applyAlignment="1">
      <alignment horizontal="center" vertical="center"/>
    </xf>
    <xf numFmtId="38" fontId="66" fillId="0" borderId="0" xfId="15" applyFont="1" applyBorder="1" applyAlignment="1">
      <alignment horizontal="center" vertical="center"/>
    </xf>
    <xf numFmtId="38" fontId="66" fillId="0" borderId="1" xfId="15" applyFont="1" applyBorder="1" applyAlignment="1">
      <alignment horizontal="center" vertical="center"/>
    </xf>
    <xf numFmtId="38" fontId="66" fillId="0" borderId="148" xfId="15" applyFont="1" applyBorder="1" applyAlignment="1">
      <alignment horizontal="center" vertical="center"/>
    </xf>
    <xf numFmtId="38" fontId="66" fillId="0" borderId="137" xfId="15" applyFont="1" applyBorder="1" applyAlignment="1">
      <alignment horizontal="center" vertical="center"/>
    </xf>
    <xf numFmtId="38" fontId="66" fillId="0" borderId="136" xfId="15" applyFont="1" applyBorder="1" applyAlignment="1">
      <alignment horizontal="center" vertical="center"/>
    </xf>
    <xf numFmtId="38" fontId="66" fillId="0" borderId="2" xfId="15" applyFont="1" applyBorder="1" applyAlignment="1">
      <alignment horizontal="center" vertical="center" wrapText="1"/>
    </xf>
    <xf numFmtId="38" fontId="66" fillId="0" borderId="144" xfId="15" applyFont="1" applyBorder="1" applyAlignment="1">
      <alignment horizontal="center" vertical="center" wrapText="1"/>
    </xf>
    <xf numFmtId="38" fontId="66" fillId="0" borderId="143" xfId="15" applyFont="1" applyBorder="1" applyAlignment="1">
      <alignment horizontal="center" vertical="center" wrapText="1"/>
    </xf>
    <xf numFmtId="38" fontId="66" fillId="0" borderId="156" xfId="15" applyFont="1" applyBorder="1" applyAlignment="1">
      <alignment horizontal="center" vertical="center" wrapText="1"/>
    </xf>
    <xf numFmtId="38" fontId="66" fillId="0" borderId="0" xfId="15" applyFont="1" applyBorder="1" applyAlignment="1">
      <alignment horizontal="center" vertical="center" wrapText="1"/>
    </xf>
    <xf numFmtId="38" fontId="66" fillId="0" borderId="1" xfId="15" applyFont="1" applyBorder="1" applyAlignment="1">
      <alignment horizontal="center" vertical="center" wrapText="1"/>
    </xf>
    <xf numFmtId="38" fontId="66" fillId="0" borderId="148" xfId="15" applyFont="1" applyBorder="1" applyAlignment="1">
      <alignment horizontal="center" vertical="center" wrapText="1"/>
    </xf>
    <xf numFmtId="38" fontId="66" fillId="0" borderId="137" xfId="15" applyFont="1" applyBorder="1" applyAlignment="1">
      <alignment horizontal="center" vertical="center" wrapText="1"/>
    </xf>
    <xf numFmtId="38" fontId="66" fillId="0" borderId="136" xfId="15" applyFont="1" applyBorder="1" applyAlignment="1">
      <alignment horizontal="center" vertical="center" wrapText="1"/>
    </xf>
    <xf numFmtId="0" fontId="66" fillId="0" borderId="2" xfId="14" applyFont="1" applyBorder="1" applyAlignment="1">
      <alignment horizontal="center" vertical="center" wrapText="1"/>
    </xf>
    <xf numFmtId="0" fontId="66" fillId="0" borderId="144" xfId="14" applyFont="1" applyBorder="1" applyAlignment="1">
      <alignment horizontal="center" vertical="center" wrapText="1"/>
    </xf>
    <xf numFmtId="0" fontId="66" fillId="0" borderId="143" xfId="14" applyFont="1" applyBorder="1" applyAlignment="1">
      <alignment horizontal="center" vertical="center" wrapText="1"/>
    </xf>
    <xf numFmtId="0" fontId="66" fillId="0" borderId="156" xfId="14" applyFont="1" applyBorder="1" applyAlignment="1">
      <alignment horizontal="center" vertical="center" wrapText="1"/>
    </xf>
    <xf numFmtId="0" fontId="66" fillId="0" borderId="0" xfId="14" applyFont="1" applyAlignment="1">
      <alignment horizontal="center" vertical="center" wrapText="1"/>
    </xf>
    <xf numFmtId="0" fontId="66" fillId="0" borderId="1" xfId="14" applyFont="1" applyBorder="1" applyAlignment="1">
      <alignment horizontal="center" vertical="center" wrapText="1"/>
    </xf>
    <xf numFmtId="0" fontId="66" fillId="0" borderId="148" xfId="14" applyFont="1" applyBorder="1" applyAlignment="1">
      <alignment horizontal="center" vertical="center" wrapText="1"/>
    </xf>
    <xf numFmtId="0" fontId="66" fillId="0" borderId="137" xfId="14" applyFont="1" applyBorder="1" applyAlignment="1">
      <alignment horizontal="center" vertical="center" wrapText="1"/>
    </xf>
    <xf numFmtId="0" fontId="66" fillId="0" borderId="136" xfId="14" applyFont="1" applyBorder="1" applyAlignment="1">
      <alignment horizontal="center" vertical="center" wrapText="1"/>
    </xf>
    <xf numFmtId="38" fontId="66" fillId="0" borderId="124" xfId="15" applyFont="1" applyBorder="1" applyAlignment="1">
      <alignment horizontal="center" vertical="center"/>
    </xf>
    <xf numFmtId="38" fontId="55" fillId="0" borderId="2" xfId="15" applyFont="1" applyBorder="1" applyAlignment="1">
      <alignment horizontal="center" vertical="center"/>
    </xf>
    <xf numFmtId="38" fontId="55" fillId="0" borderId="144" xfId="15" applyFont="1" applyBorder="1" applyAlignment="1">
      <alignment horizontal="center" vertical="center"/>
    </xf>
    <xf numFmtId="38" fontId="55" fillId="0" borderId="143" xfId="15" applyFont="1" applyBorder="1" applyAlignment="1">
      <alignment horizontal="center" vertical="center"/>
    </xf>
    <xf numFmtId="0" fontId="55" fillId="0" borderId="259" xfId="14" applyFont="1" applyBorder="1" applyAlignment="1">
      <alignment horizontal="center" vertical="center"/>
    </xf>
    <xf numFmtId="0" fontId="55" fillId="0" borderId="260" xfId="14" applyFont="1" applyBorder="1" applyAlignment="1">
      <alignment horizontal="center" vertical="center"/>
    </xf>
    <xf numFmtId="0" fontId="55" fillId="0" borderId="261" xfId="14" applyFont="1" applyBorder="1" applyAlignment="1">
      <alignment horizontal="center" vertical="center"/>
    </xf>
    <xf numFmtId="38" fontId="66" fillId="0" borderId="124" xfId="15" applyFont="1" applyBorder="1" applyAlignment="1">
      <alignment horizontal="center" vertical="center" wrapText="1"/>
    </xf>
    <xf numFmtId="0" fontId="56" fillId="0" borderId="124" xfId="14" applyFont="1" applyBorder="1" applyAlignment="1">
      <alignment horizontal="center" vertical="center" wrapText="1"/>
    </xf>
    <xf numFmtId="0" fontId="56" fillId="0" borderId="124" xfId="14" applyFont="1" applyBorder="1" applyAlignment="1">
      <alignment horizontal="center" vertical="center"/>
    </xf>
    <xf numFmtId="0" fontId="54" fillId="0" borderId="124" xfId="14" applyFont="1" applyBorder="1" applyAlignment="1">
      <alignment horizontal="center" vertical="center"/>
    </xf>
    <xf numFmtId="0" fontId="54" fillId="0" borderId="124" xfId="14" applyFont="1" applyBorder="1" applyAlignment="1">
      <alignment horizontal="center" vertical="center" wrapText="1"/>
    </xf>
    <xf numFmtId="0" fontId="47" fillId="0" borderId="124" xfId="14" applyFont="1" applyBorder="1" applyAlignment="1">
      <alignment horizontal="center" vertical="center" wrapText="1"/>
    </xf>
    <xf numFmtId="0" fontId="47" fillId="0" borderId="124" xfId="14" applyFont="1" applyBorder="1" applyAlignment="1">
      <alignment horizontal="center" vertical="center"/>
    </xf>
    <xf numFmtId="0" fontId="54" fillId="0" borderId="145" xfId="14" applyFont="1" applyBorder="1" applyAlignment="1">
      <alignment horizontal="center" vertical="center"/>
    </xf>
    <xf numFmtId="0" fontId="54" fillId="0" borderId="140" xfId="14" applyFont="1" applyBorder="1" applyAlignment="1">
      <alignment horizontal="center" vertical="center"/>
    </xf>
    <xf numFmtId="0" fontId="54" fillId="0" borderId="139" xfId="14" applyFont="1" applyBorder="1" applyAlignment="1">
      <alignment horizontal="center" vertical="center"/>
    </xf>
    <xf numFmtId="0" fontId="54" fillId="0" borderId="124" xfId="14" applyFont="1" applyBorder="1" applyAlignment="1">
      <alignment horizontal="right" vertical="center"/>
    </xf>
    <xf numFmtId="0" fontId="46" fillId="0" borderId="0" xfId="14" applyFont="1" applyAlignment="1">
      <alignment horizontal="center" vertical="center" wrapText="1"/>
    </xf>
    <xf numFmtId="0" fontId="47" fillId="0" borderId="0" xfId="14" applyFont="1" applyAlignment="1">
      <alignment horizontal="left" vertical="center"/>
    </xf>
    <xf numFmtId="0" fontId="27" fillId="0" borderId="124" xfId="14" applyFont="1" applyBorder="1" applyAlignment="1">
      <alignment horizontal="right" vertical="center"/>
    </xf>
    <xf numFmtId="0" fontId="23" fillId="2" borderId="0" xfId="6" applyFont="1" applyFill="1" applyAlignment="1">
      <alignment horizontal="left" vertical="center"/>
    </xf>
    <xf numFmtId="0" fontId="83" fillId="2" borderId="0" xfId="6" applyFont="1" applyFill="1" applyAlignment="1">
      <alignment horizontal="left" vertical="center"/>
    </xf>
    <xf numFmtId="38" fontId="23" fillId="2" borderId="154" xfId="7" applyFont="1" applyFill="1" applyBorder="1" applyAlignment="1">
      <alignment horizontal="center" vertical="center" wrapText="1"/>
    </xf>
    <xf numFmtId="38" fontId="23" fillId="2" borderId="121" xfId="7" applyFont="1" applyFill="1" applyBorder="1" applyAlignment="1">
      <alignment horizontal="center" vertical="center"/>
    </xf>
    <xf numFmtId="0" fontId="23" fillId="2" borderId="155" xfId="6" applyFont="1" applyFill="1" applyBorder="1" applyAlignment="1">
      <alignment horizontal="center" vertical="center" wrapText="1"/>
    </xf>
    <xf numFmtId="0" fontId="23" fillId="2" borderId="119" xfId="6" applyFont="1" applyFill="1" applyBorder="1" applyAlignment="1">
      <alignment horizontal="center" vertical="center" wrapText="1"/>
    </xf>
    <xf numFmtId="0" fontId="23" fillId="2" borderId="14" xfId="6" applyFont="1" applyFill="1" applyBorder="1" applyAlignment="1">
      <alignment horizontal="center" vertical="center"/>
    </xf>
    <xf numFmtId="0" fontId="23" fillId="2" borderId="120" xfId="6" applyFont="1" applyFill="1" applyBorder="1" applyAlignment="1">
      <alignment horizontal="center" vertical="center"/>
    </xf>
    <xf numFmtId="38" fontId="23" fillId="2" borderId="13" xfId="7" applyFont="1" applyFill="1" applyBorder="1" applyAlignment="1">
      <alignment horizontal="center" vertical="center"/>
    </xf>
    <xf numFmtId="38" fontId="23" fillId="2" borderId="120" xfId="7" applyFont="1" applyFill="1" applyBorder="1" applyAlignment="1">
      <alignment horizontal="center" vertical="center"/>
    </xf>
    <xf numFmtId="38" fontId="23" fillId="2" borderId="13" xfId="7" applyFont="1" applyFill="1" applyBorder="1" applyAlignment="1">
      <alignment horizontal="left" vertical="center" wrapText="1"/>
    </xf>
    <xf numFmtId="38" fontId="23" fillId="2" borderId="120" xfId="7" applyFont="1" applyFill="1" applyBorder="1" applyAlignment="1">
      <alignment horizontal="left" vertical="center"/>
    </xf>
    <xf numFmtId="38" fontId="23" fillId="2" borderId="29" xfId="7" applyFont="1" applyFill="1" applyBorder="1" applyAlignment="1">
      <alignment horizontal="center" vertical="center"/>
    </xf>
    <xf numFmtId="38" fontId="23" fillId="2" borderId="115" xfId="7" applyFont="1" applyFill="1" applyBorder="1" applyAlignment="1">
      <alignment horizontal="center" vertical="center"/>
    </xf>
    <xf numFmtId="38" fontId="23" fillId="2" borderId="26" xfId="7" applyFont="1" applyFill="1" applyBorder="1" applyAlignment="1">
      <alignment horizontal="center" vertical="center"/>
    </xf>
    <xf numFmtId="0" fontId="23" fillId="2" borderId="130" xfId="6" applyFont="1" applyFill="1" applyBorder="1" applyAlignment="1">
      <alignment horizontal="center" vertical="center" wrapText="1"/>
    </xf>
    <xf numFmtId="0" fontId="23" fillId="2" borderId="116" xfId="6" applyFont="1" applyFill="1" applyBorder="1" applyAlignment="1">
      <alignment horizontal="center" vertical="center"/>
    </xf>
    <xf numFmtId="0" fontId="23" fillId="2" borderId="24" xfId="6" applyFont="1" applyFill="1" applyBorder="1" applyAlignment="1">
      <alignment horizontal="center" vertical="center" wrapText="1"/>
    </xf>
    <xf numFmtId="0" fontId="23" fillId="2" borderId="115" xfId="6" applyFont="1" applyFill="1" applyBorder="1" applyAlignment="1">
      <alignment horizontal="center" vertical="center"/>
    </xf>
    <xf numFmtId="0" fontId="23" fillId="2" borderId="131" xfId="6" applyFont="1" applyFill="1" applyBorder="1" applyAlignment="1">
      <alignment horizontal="center" vertical="center"/>
    </xf>
    <xf numFmtId="0" fontId="23" fillId="2" borderId="26" xfId="6" applyFont="1" applyFill="1" applyBorder="1" applyAlignment="1">
      <alignment horizontal="center" vertical="center"/>
    </xf>
    <xf numFmtId="38" fontId="23" fillId="2" borderId="52" xfId="7" applyFont="1" applyFill="1" applyBorder="1" applyAlignment="1">
      <alignment horizontal="left" vertical="center"/>
    </xf>
    <xf numFmtId="38" fontId="23" fillId="2" borderId="158" xfId="7" applyFont="1" applyFill="1" applyBorder="1" applyAlignment="1">
      <alignment horizontal="center" vertical="center"/>
    </xf>
    <xf numFmtId="0" fontId="23" fillId="2" borderId="142" xfId="6" applyFont="1" applyFill="1" applyBorder="1" applyAlignment="1">
      <alignment horizontal="center" vertical="center" wrapText="1"/>
    </xf>
    <xf numFmtId="0" fontId="23" fillId="2" borderId="13" xfId="6" applyFont="1" applyFill="1" applyBorder="1" applyAlignment="1">
      <alignment horizontal="center" vertical="center"/>
    </xf>
    <xf numFmtId="0" fontId="23" fillId="2" borderId="52" xfId="6" applyFont="1" applyFill="1" applyBorder="1" applyAlignment="1">
      <alignment horizontal="center" vertical="center"/>
    </xf>
    <xf numFmtId="38" fontId="23" fillId="2" borderId="52" xfId="7" applyFont="1" applyFill="1" applyBorder="1" applyAlignment="1">
      <alignment horizontal="center" vertical="center"/>
    </xf>
    <xf numFmtId="38" fontId="23" fillId="2" borderId="13" xfId="7" applyFont="1" applyFill="1" applyBorder="1" applyAlignment="1">
      <alignment horizontal="center" vertical="center" wrapText="1"/>
    </xf>
    <xf numFmtId="38" fontId="23" fillId="2" borderId="14" xfId="7" applyFont="1" applyFill="1" applyBorder="1" applyAlignment="1">
      <alignment horizontal="center" vertical="center" wrapText="1"/>
    </xf>
    <xf numFmtId="38" fontId="23" fillId="2" borderId="14" xfId="7" applyFont="1" applyFill="1" applyBorder="1" applyAlignment="1">
      <alignment horizontal="center" vertical="center"/>
    </xf>
    <xf numFmtId="0" fontId="27" fillId="2" borderId="0" xfId="6" applyFont="1" applyFill="1" applyAlignment="1">
      <alignment horizontal="center" vertical="center"/>
    </xf>
    <xf numFmtId="0" fontId="23" fillId="2" borderId="25" xfId="6" applyFont="1" applyFill="1" applyBorder="1" applyAlignment="1">
      <alignment horizontal="center" vertical="center"/>
    </xf>
    <xf numFmtId="0" fontId="23" fillId="2" borderId="176" xfId="6" applyFont="1" applyFill="1" applyBorder="1" applyAlignment="1">
      <alignment horizontal="left" vertical="center"/>
    </xf>
    <xf numFmtId="0" fontId="23" fillId="2" borderId="152" xfId="6" applyFont="1" applyFill="1" applyBorder="1" applyAlignment="1">
      <alignment horizontal="left" vertical="center"/>
    </xf>
    <xf numFmtId="0" fontId="7" fillId="2" borderId="18" xfId="6" applyFill="1" applyBorder="1" applyAlignment="1">
      <alignment horizontal="left" vertical="center"/>
    </xf>
    <xf numFmtId="38" fontId="23" fillId="2" borderId="130" xfId="7" applyFont="1" applyFill="1" applyBorder="1" applyAlignment="1">
      <alignment horizontal="center" vertical="center"/>
    </xf>
    <xf numFmtId="38" fontId="23" fillId="2" borderId="118" xfId="7" applyFont="1" applyFill="1" applyBorder="1" applyAlignment="1">
      <alignment horizontal="center" vertical="center"/>
    </xf>
    <xf numFmtId="0" fontId="7" fillId="2" borderId="131" xfId="6" applyFill="1" applyBorder="1" applyAlignment="1">
      <alignment horizontal="center" vertical="center"/>
    </xf>
    <xf numFmtId="38" fontId="23" fillId="2" borderId="26" xfId="7" applyFont="1" applyFill="1" applyBorder="1" applyAlignment="1">
      <alignment horizontal="center" vertical="center" shrinkToFit="1"/>
    </xf>
    <xf numFmtId="38" fontId="23" fillId="2" borderId="27" xfId="7" applyFont="1" applyFill="1" applyBorder="1" applyAlignment="1">
      <alignment horizontal="center" vertical="center" shrinkToFit="1"/>
    </xf>
    <xf numFmtId="0" fontId="23" fillId="2" borderId="122" xfId="6" applyFont="1" applyFill="1" applyBorder="1" applyAlignment="1">
      <alignment horizontal="center" vertical="center"/>
    </xf>
    <xf numFmtId="0" fontId="23" fillId="2" borderId="139" xfId="6" applyFont="1" applyFill="1" applyBorder="1" applyAlignment="1">
      <alignment horizontal="center" vertical="center"/>
    </xf>
    <xf numFmtId="0" fontId="23" fillId="2" borderId="126" xfId="6" applyFont="1" applyFill="1" applyBorder="1" applyAlignment="1">
      <alignment horizontal="center" vertical="center"/>
    </xf>
    <xf numFmtId="0" fontId="23" fillId="2" borderId="133" xfId="6" applyFont="1" applyFill="1" applyBorder="1" applyAlignment="1">
      <alignment horizontal="center" vertical="center"/>
    </xf>
    <xf numFmtId="0" fontId="23" fillId="2" borderId="145" xfId="6" applyFont="1" applyFill="1" applyBorder="1" applyAlignment="1">
      <alignment horizontal="left" vertical="center"/>
    </xf>
    <xf numFmtId="0" fontId="23" fillId="2" borderId="140" xfId="6" applyFont="1" applyFill="1" applyBorder="1" applyAlignment="1">
      <alignment horizontal="left" vertical="center"/>
    </xf>
    <xf numFmtId="0" fontId="7" fillId="2" borderId="138" xfId="6" applyFill="1" applyBorder="1" applyAlignment="1">
      <alignment horizontal="left" vertical="center"/>
    </xf>
    <xf numFmtId="38" fontId="23" fillId="2" borderId="145" xfId="7" applyFont="1" applyFill="1" applyBorder="1" applyAlignment="1">
      <alignment horizontal="center" vertical="center"/>
    </xf>
    <xf numFmtId="38" fontId="23" fillId="2" borderId="140" xfId="7" applyFont="1" applyFill="1" applyBorder="1" applyAlignment="1">
      <alignment horizontal="center" vertical="center"/>
    </xf>
    <xf numFmtId="0" fontId="7" fillId="2" borderId="139" xfId="6" applyFill="1" applyBorder="1" applyAlignment="1">
      <alignment horizontal="center" vertical="center"/>
    </xf>
    <xf numFmtId="38" fontId="23" fillId="2" borderId="138" xfId="7" applyFont="1" applyFill="1" applyBorder="1" applyAlignment="1">
      <alignment horizontal="center" vertical="center"/>
    </xf>
    <xf numFmtId="0" fontId="23" fillId="2" borderId="134" xfId="6" applyFont="1" applyFill="1" applyBorder="1" applyAlignment="1">
      <alignment horizontal="left" vertical="center"/>
    </xf>
    <xf numFmtId="0" fontId="23" fillId="2" borderId="150" xfId="6" applyFont="1" applyFill="1" applyBorder="1" applyAlignment="1">
      <alignment horizontal="left" vertical="center"/>
    </xf>
    <xf numFmtId="0" fontId="7" fillId="2" borderId="132" xfId="6" applyFill="1" applyBorder="1" applyAlignment="1">
      <alignment horizontal="left" vertical="center"/>
    </xf>
    <xf numFmtId="38" fontId="23" fillId="2" borderId="134" xfId="7" applyFont="1" applyFill="1" applyBorder="1" applyAlignment="1">
      <alignment horizontal="center" vertical="center"/>
    </xf>
    <xf numFmtId="38" fontId="23" fillId="2" borderId="150" xfId="7" applyFont="1" applyFill="1" applyBorder="1" applyAlignment="1">
      <alignment horizontal="center" vertical="center"/>
    </xf>
    <xf numFmtId="38" fontId="23" fillId="2" borderId="132" xfId="7" applyFont="1" applyFill="1" applyBorder="1" applyAlignment="1">
      <alignment horizontal="center" vertical="center"/>
    </xf>
    <xf numFmtId="0" fontId="7" fillId="2" borderId="26" xfId="6" applyFill="1" applyBorder="1" applyAlignment="1">
      <alignment horizontal="center" vertical="center"/>
    </xf>
    <xf numFmtId="38" fontId="23" fillId="2" borderId="27" xfId="7" applyFont="1" applyFill="1" applyBorder="1" applyAlignment="1">
      <alignment horizontal="center" vertical="center"/>
    </xf>
    <xf numFmtId="0" fontId="23" fillId="2" borderId="13" xfId="6" applyFont="1" applyFill="1" applyBorder="1" applyAlignment="1">
      <alignment horizontal="center" vertical="center" wrapText="1"/>
    </xf>
    <xf numFmtId="38" fontId="23" fillId="2" borderId="139" xfId="7" applyFont="1" applyFill="1" applyBorder="1" applyAlignment="1">
      <alignment horizontal="center" vertical="center"/>
    </xf>
    <xf numFmtId="0" fontId="23" fillId="0" borderId="120" xfId="6" applyFont="1" applyBorder="1" applyAlignment="1">
      <alignment horizontal="center" vertical="center" wrapText="1"/>
    </xf>
    <xf numFmtId="0" fontId="23" fillId="0" borderId="124" xfId="6" applyFont="1" applyBorder="1" applyAlignment="1">
      <alignment horizontal="center" vertical="center" wrapText="1"/>
    </xf>
    <xf numFmtId="0" fontId="23" fillId="2" borderId="120" xfId="6" applyFont="1" applyFill="1" applyBorder="1" applyAlignment="1">
      <alignment horizontal="center" vertical="center" wrapText="1"/>
    </xf>
    <xf numFmtId="0" fontId="23" fillId="2" borderId="124" xfId="6" applyFont="1" applyFill="1" applyBorder="1" applyAlignment="1">
      <alignment horizontal="center" vertical="center" wrapText="1"/>
    </xf>
    <xf numFmtId="38" fontId="23" fillId="2" borderId="120" xfId="7" applyFont="1" applyFill="1" applyBorder="1" applyAlignment="1">
      <alignment horizontal="center" vertical="center" wrapText="1"/>
    </xf>
    <xf numFmtId="38" fontId="23" fillId="2" borderId="29" xfId="7" applyFont="1" applyFill="1" applyBorder="1" applyAlignment="1">
      <alignment horizontal="center" vertical="center" wrapText="1"/>
    </xf>
    <xf numFmtId="38" fontId="23" fillId="2" borderId="28" xfId="7" applyFont="1" applyFill="1" applyBorder="1" applyAlignment="1">
      <alignment horizontal="center" vertical="center"/>
    </xf>
    <xf numFmtId="0" fontId="23" fillId="0" borderId="13" xfId="6" applyFont="1" applyBorder="1" applyAlignment="1">
      <alignment horizontal="center" vertical="center" wrapText="1"/>
    </xf>
    <xf numFmtId="0" fontId="23" fillId="0" borderId="14" xfId="6" applyFont="1" applyBorder="1" applyAlignment="1">
      <alignment horizontal="center" vertical="center" wrapText="1"/>
    </xf>
    <xf numFmtId="38" fontId="23" fillId="2" borderId="2" xfId="7" applyFont="1" applyFill="1" applyBorder="1" applyAlignment="1">
      <alignment horizontal="center" vertical="center" wrapText="1"/>
    </xf>
    <xf numFmtId="38" fontId="23" fillId="2" borderId="124" xfId="7" applyFont="1" applyFill="1" applyBorder="1" applyAlignment="1">
      <alignment horizontal="center" vertical="center" wrapText="1"/>
    </xf>
    <xf numFmtId="0" fontId="23" fillId="2" borderId="145" xfId="6" applyFont="1" applyFill="1" applyBorder="1" applyAlignment="1">
      <alignment horizontal="center" vertical="center"/>
    </xf>
    <xf numFmtId="0" fontId="23" fillId="2" borderId="140" xfId="6" applyFont="1" applyFill="1" applyBorder="1" applyAlignment="1">
      <alignment horizontal="center" vertical="center"/>
    </xf>
    <xf numFmtId="0" fontId="23" fillId="2" borderId="2" xfId="6" applyFont="1" applyFill="1" applyBorder="1" applyAlignment="1">
      <alignment horizontal="center" vertical="center" wrapText="1"/>
    </xf>
    <xf numFmtId="0" fontId="23" fillId="2" borderId="143" xfId="6" applyFont="1" applyFill="1" applyBorder="1" applyAlignment="1">
      <alignment horizontal="center" vertical="center" wrapText="1"/>
    </xf>
    <xf numFmtId="0" fontId="23" fillId="2" borderId="156" xfId="6" applyFont="1" applyFill="1" applyBorder="1" applyAlignment="1">
      <alignment horizontal="center" vertical="center" wrapText="1"/>
    </xf>
    <xf numFmtId="0" fontId="23" fillId="2" borderId="1" xfId="6" applyFont="1" applyFill="1" applyBorder="1" applyAlignment="1">
      <alignment horizontal="center" vertical="center" wrapText="1"/>
    </xf>
    <xf numFmtId="0" fontId="23" fillId="2" borderId="148" xfId="6" applyFont="1" applyFill="1" applyBorder="1" applyAlignment="1">
      <alignment horizontal="center" vertical="center" wrapText="1"/>
    </xf>
    <xf numFmtId="0" fontId="23" fillId="2" borderId="136" xfId="6" applyFont="1" applyFill="1" applyBorder="1" applyAlignment="1">
      <alignment horizontal="center" vertical="center" wrapText="1"/>
    </xf>
    <xf numFmtId="0" fontId="23" fillId="2" borderId="185" xfId="6" applyFont="1" applyFill="1" applyBorder="1" applyAlignment="1">
      <alignment horizontal="center" vertical="center" wrapText="1"/>
    </xf>
    <xf numFmtId="0" fontId="23" fillId="2" borderId="131" xfId="6" applyFont="1" applyFill="1" applyBorder="1" applyAlignment="1">
      <alignment horizontal="center" vertical="center" wrapText="1"/>
    </xf>
    <xf numFmtId="0" fontId="23" fillId="2" borderId="130" xfId="6" applyFont="1" applyFill="1" applyBorder="1" applyAlignment="1">
      <alignment horizontal="center" vertical="center"/>
    </xf>
    <xf numFmtId="0" fontId="23" fillId="2" borderId="152" xfId="6" applyFont="1" applyFill="1" applyBorder="1" applyAlignment="1">
      <alignment horizontal="center" vertical="center"/>
    </xf>
    <xf numFmtId="38" fontId="23" fillId="2" borderId="184" xfId="7" applyFont="1" applyFill="1" applyBorder="1" applyAlignment="1">
      <alignment horizontal="center" vertical="center"/>
    </xf>
    <xf numFmtId="38" fontId="23" fillId="2" borderId="152" xfId="7" applyFont="1" applyFill="1" applyBorder="1" applyAlignment="1">
      <alignment horizontal="center" vertical="center"/>
    </xf>
    <xf numFmtId="38" fontId="23" fillId="2" borderId="18" xfId="7" applyFont="1" applyFill="1" applyBorder="1" applyAlignment="1">
      <alignment horizontal="center" vertical="center"/>
    </xf>
    <xf numFmtId="0" fontId="23" fillId="2" borderId="118" xfId="6" applyFont="1" applyFill="1" applyBorder="1" applyAlignment="1">
      <alignment horizontal="center" vertical="center"/>
    </xf>
    <xf numFmtId="0" fontId="23" fillId="2" borderId="24" xfId="6" applyFont="1" applyFill="1" applyBorder="1" applyAlignment="1">
      <alignment horizontal="center" vertical="center"/>
    </xf>
    <xf numFmtId="0" fontId="7" fillId="2" borderId="120" xfId="6" applyFill="1" applyBorder="1" applyAlignment="1">
      <alignment horizontal="center" vertical="center" wrapText="1"/>
    </xf>
    <xf numFmtId="0" fontId="23" fillId="2" borderId="176" xfId="6" applyFont="1" applyFill="1" applyBorder="1" applyAlignment="1">
      <alignment horizontal="center" vertical="center" wrapText="1"/>
    </xf>
    <xf numFmtId="0" fontId="23" fillId="2" borderId="154" xfId="6" applyFont="1" applyFill="1" applyBorder="1" applyAlignment="1">
      <alignment horizontal="center" vertical="center" wrapText="1"/>
    </xf>
    <xf numFmtId="0" fontId="23" fillId="2" borderId="28" xfId="6" applyFont="1" applyFill="1" applyBorder="1" applyAlignment="1">
      <alignment horizontal="center" vertical="center" wrapText="1"/>
    </xf>
    <xf numFmtId="0" fontId="23" fillId="2" borderId="148" xfId="6" applyFont="1" applyFill="1" applyBorder="1" applyAlignment="1">
      <alignment horizontal="left" vertical="center"/>
    </xf>
    <xf numFmtId="0" fontId="23" fillId="2" borderId="137" xfId="6" applyFont="1" applyFill="1" applyBorder="1" applyAlignment="1">
      <alignment horizontal="left" vertical="center"/>
    </xf>
    <xf numFmtId="0" fontId="23" fillId="2" borderId="136" xfId="6" applyFont="1" applyFill="1" applyBorder="1" applyAlignment="1">
      <alignment horizontal="left" vertical="center"/>
    </xf>
    <xf numFmtId="0" fontId="23" fillId="2" borderId="184" xfId="6" applyFont="1" applyFill="1" applyBorder="1" applyAlignment="1">
      <alignment horizontal="center" vertical="center"/>
    </xf>
    <xf numFmtId="0" fontId="23" fillId="2" borderId="186" xfId="6" applyFont="1" applyFill="1" applyBorder="1" applyAlignment="1">
      <alignment horizontal="center" vertical="center"/>
    </xf>
    <xf numFmtId="0" fontId="23" fillId="2" borderId="152" xfId="6" applyFont="1" applyFill="1" applyBorder="1" applyAlignment="1">
      <alignment horizontal="center" vertical="center" wrapText="1"/>
    </xf>
    <xf numFmtId="0" fontId="23" fillId="2" borderId="137" xfId="6" applyFont="1" applyFill="1" applyBorder="1" applyAlignment="1">
      <alignment horizontal="center" vertical="center" wrapText="1"/>
    </xf>
    <xf numFmtId="0" fontId="23" fillId="2" borderId="14" xfId="6" applyFont="1" applyFill="1" applyBorder="1" applyAlignment="1">
      <alignment horizontal="center" vertical="center" wrapText="1"/>
    </xf>
    <xf numFmtId="0" fontId="23" fillId="2" borderId="2" xfId="6" applyFont="1" applyFill="1" applyBorder="1" applyAlignment="1">
      <alignment horizontal="left" vertical="center"/>
    </xf>
    <xf numFmtId="0" fontId="23" fillId="2" borderId="144" xfId="6" applyFont="1" applyFill="1" applyBorder="1" applyAlignment="1">
      <alignment horizontal="left" vertical="center"/>
    </xf>
    <xf numFmtId="0" fontId="23" fillId="2" borderId="143" xfId="6" applyFont="1" applyFill="1" applyBorder="1" applyAlignment="1">
      <alignment horizontal="left" vertical="center"/>
    </xf>
    <xf numFmtId="0" fontId="23" fillId="2" borderId="6" xfId="6" applyFont="1" applyFill="1" applyBorder="1" applyAlignment="1">
      <alignment horizontal="left" vertical="center"/>
    </xf>
    <xf numFmtId="0" fontId="23" fillId="2" borderId="191" xfId="6" applyFont="1" applyFill="1" applyBorder="1" applyAlignment="1">
      <alignment horizontal="left" vertical="center"/>
    </xf>
    <xf numFmtId="0" fontId="23" fillId="2" borderId="192" xfId="6" applyFont="1" applyFill="1" applyBorder="1" applyAlignment="1">
      <alignment horizontal="left" vertical="center"/>
    </xf>
    <xf numFmtId="38" fontId="23" fillId="2" borderId="198" xfId="7" applyFont="1" applyFill="1" applyBorder="1" applyAlignment="1">
      <alignment horizontal="center" vertical="center"/>
    </xf>
    <xf numFmtId="38" fontId="23" fillId="2" borderId="201" xfId="7" applyFont="1" applyFill="1" applyBorder="1" applyAlignment="1">
      <alignment horizontal="center" vertical="center"/>
    </xf>
    <xf numFmtId="0" fontId="23" fillId="2" borderId="51" xfId="6" applyFont="1" applyFill="1" applyBorder="1" applyAlignment="1">
      <alignment horizontal="center" vertical="center" wrapText="1"/>
    </xf>
    <xf numFmtId="38" fontId="23" fillId="2" borderId="188" xfId="7" applyFont="1" applyFill="1" applyBorder="1" applyAlignment="1">
      <alignment horizontal="center" vertical="center"/>
    </xf>
    <xf numFmtId="38" fontId="23" fillId="2" borderId="196" xfId="7" applyFont="1" applyFill="1" applyBorder="1" applyAlignment="1">
      <alignment horizontal="center" vertical="center"/>
    </xf>
    <xf numFmtId="38" fontId="23" fillId="2" borderId="197" xfId="7" applyFont="1" applyFill="1" applyBorder="1" applyAlignment="1">
      <alignment horizontal="center" vertical="center"/>
    </xf>
    <xf numFmtId="0" fontId="23" fillId="2" borderId="156" xfId="6" applyFont="1" applyFill="1" applyBorder="1" applyAlignment="1">
      <alignment horizontal="left" vertical="center"/>
    </xf>
    <xf numFmtId="0" fontId="23" fillId="2" borderId="1" xfId="6" applyFont="1" applyFill="1" applyBorder="1" applyAlignment="1">
      <alignment horizontal="left" vertical="center"/>
    </xf>
    <xf numFmtId="0" fontId="23" fillId="2" borderId="153" xfId="6" applyFont="1" applyFill="1" applyBorder="1" applyAlignment="1">
      <alignment horizontal="center" vertical="center" wrapText="1"/>
    </xf>
    <xf numFmtId="0" fontId="23" fillId="2" borderId="115" xfId="6" applyFont="1" applyFill="1" applyBorder="1" applyAlignment="1">
      <alignment horizontal="left" vertical="center"/>
    </xf>
    <xf numFmtId="0" fontId="23" fillId="2" borderId="26" xfId="6" applyFont="1" applyFill="1" applyBorder="1" applyAlignment="1">
      <alignment horizontal="left" vertical="center"/>
    </xf>
    <xf numFmtId="0" fontId="23" fillId="2" borderId="131" xfId="6" applyFont="1" applyFill="1" applyBorder="1" applyAlignment="1">
      <alignment horizontal="left" vertical="center"/>
    </xf>
    <xf numFmtId="38" fontId="23" fillId="2" borderId="24" xfId="7" applyFont="1" applyFill="1" applyBorder="1" applyAlignment="1">
      <alignment horizontal="center" vertical="center" wrapText="1"/>
    </xf>
    <xf numFmtId="38" fontId="23" fillId="2" borderId="24" xfId="7" applyFont="1" applyFill="1" applyBorder="1" applyAlignment="1">
      <alignment horizontal="center" vertical="center"/>
    </xf>
    <xf numFmtId="38" fontId="23" fillId="2" borderId="154" xfId="7" applyFont="1" applyFill="1" applyBorder="1" applyAlignment="1">
      <alignment horizontal="center" vertical="center"/>
    </xf>
    <xf numFmtId="0" fontId="7" fillId="0" borderId="14" xfId="6" applyBorder="1" applyAlignment="1">
      <alignment vertical="center"/>
    </xf>
    <xf numFmtId="0" fontId="7" fillId="0" borderId="155" xfId="6" applyBorder="1" applyAlignment="1">
      <alignment vertical="center"/>
    </xf>
    <xf numFmtId="0" fontId="7" fillId="0" borderId="28" xfId="6" applyBorder="1" applyAlignment="1">
      <alignment vertical="center"/>
    </xf>
    <xf numFmtId="0" fontId="7" fillId="0" borderId="116" xfId="6" applyBorder="1" applyAlignment="1">
      <alignment vertical="center"/>
    </xf>
    <xf numFmtId="0" fontId="7" fillId="0" borderId="156" xfId="6" applyBorder="1" applyAlignment="1">
      <alignment vertical="center"/>
    </xf>
    <xf numFmtId="0" fontId="7" fillId="0" borderId="148" xfId="6" applyBorder="1" applyAlignment="1">
      <alignment vertical="center"/>
    </xf>
    <xf numFmtId="0" fontId="7" fillId="0" borderId="120" xfId="6" applyBorder="1" applyAlignment="1">
      <alignment vertical="center"/>
    </xf>
    <xf numFmtId="182" fontId="55" fillId="0" borderId="0" xfId="14" applyNumberFormat="1" applyFont="1" applyAlignment="1">
      <alignment vertical="center"/>
    </xf>
    <xf numFmtId="0" fontId="7" fillId="0" borderId="0" xfId="6" applyAlignment="1">
      <alignment vertical="center"/>
    </xf>
    <xf numFmtId="0" fontId="7" fillId="0" borderId="152" xfId="6" applyBorder="1" applyAlignment="1">
      <alignment vertical="center"/>
    </xf>
    <xf numFmtId="0" fontId="7" fillId="0" borderId="1" xfId="6" applyBorder="1" applyAlignment="1">
      <alignment vertical="center"/>
    </xf>
    <xf numFmtId="0" fontId="7" fillId="0" borderId="118" xfId="6" applyBorder="1" applyAlignment="1">
      <alignment vertical="center"/>
    </xf>
    <xf numFmtId="0" fontId="7" fillId="0" borderId="119" xfId="6" applyBorder="1" applyAlignment="1">
      <alignment vertical="center"/>
    </xf>
    <xf numFmtId="0" fontId="54" fillId="0" borderId="0" xfId="14" applyFont="1" applyAlignment="1">
      <alignment vertical="center"/>
    </xf>
    <xf numFmtId="179" fontId="46" fillId="0" borderId="3" xfId="14" applyNumberFormat="1" applyFont="1" applyBorder="1" applyAlignment="1">
      <alignment vertical="center"/>
    </xf>
    <xf numFmtId="179" fontId="46" fillId="0" borderId="4" xfId="14" applyNumberFormat="1" applyFont="1" applyBorder="1" applyAlignment="1">
      <alignment vertical="center"/>
    </xf>
    <xf numFmtId="183" fontId="46" fillId="0" borderId="2" xfId="14" applyNumberFormat="1" applyFont="1" applyBorder="1" applyAlignment="1">
      <alignment vertical="center"/>
    </xf>
    <xf numFmtId="183" fontId="46" fillId="0" borderId="144" xfId="14" applyNumberFormat="1" applyFont="1" applyBorder="1" applyAlignment="1">
      <alignment vertical="center"/>
    </xf>
    <xf numFmtId="179" fontId="46" fillId="0" borderId="10" xfId="14" applyNumberFormat="1" applyFont="1" applyBorder="1" applyAlignment="1">
      <alignment vertical="center"/>
    </xf>
    <xf numFmtId="179" fontId="46" fillId="0" borderId="11" xfId="14" applyNumberFormat="1" applyFont="1" applyBorder="1" applyAlignment="1">
      <alignment vertical="center"/>
    </xf>
    <xf numFmtId="183" fontId="46" fillId="0" borderId="6" xfId="14" applyNumberFormat="1" applyFont="1" applyBorder="1" applyAlignment="1">
      <alignment vertical="center"/>
    </xf>
    <xf numFmtId="183" fontId="46" fillId="0" borderId="191" xfId="14" applyNumberFormat="1" applyFont="1" applyBorder="1" applyAlignment="1">
      <alignment vertical="center"/>
    </xf>
    <xf numFmtId="0" fontId="23" fillId="0" borderId="211" xfId="14" applyBorder="1" applyAlignment="1">
      <alignment vertical="center"/>
    </xf>
    <xf numFmtId="0" fontId="23" fillId="0" borderId="212" xfId="14" applyBorder="1" applyAlignment="1">
      <alignment vertical="center"/>
    </xf>
    <xf numFmtId="179" fontId="46" fillId="8" borderId="210" xfId="14" applyNumberFormat="1" applyFont="1" applyFill="1" applyBorder="1" applyAlignment="1">
      <alignment vertical="center"/>
    </xf>
    <xf numFmtId="179" fontId="46" fillId="8" borderId="213" xfId="14" applyNumberFormat="1" applyFont="1" applyFill="1" applyBorder="1" applyAlignment="1">
      <alignment vertical="center"/>
    </xf>
    <xf numFmtId="0" fontId="23" fillId="0" borderId="214" xfId="14" applyBorder="1" applyAlignment="1">
      <alignment vertical="center"/>
    </xf>
    <xf numFmtId="0" fontId="23" fillId="0" borderId="215" xfId="14" applyBorder="1" applyAlignment="1">
      <alignment vertical="center"/>
    </xf>
    <xf numFmtId="179" fontId="21" fillId="8" borderId="211" xfId="14" applyNumberFormat="1" applyFont="1" applyFill="1" applyBorder="1" applyAlignment="1">
      <alignment vertical="center"/>
    </xf>
    <xf numFmtId="0" fontId="21" fillId="0" borderId="216" xfId="14" applyFont="1" applyBorder="1" applyAlignment="1">
      <alignment vertical="center"/>
    </xf>
    <xf numFmtId="179" fontId="46" fillId="8" borderId="217" xfId="14" applyNumberFormat="1" applyFont="1" applyFill="1" applyBorder="1" applyAlignment="1">
      <alignment vertical="center"/>
    </xf>
    <xf numFmtId="0" fontId="23" fillId="0" borderId="222" xfId="14" applyBorder="1" applyAlignment="1">
      <alignment vertical="center"/>
    </xf>
    <xf numFmtId="0" fontId="23" fillId="7" borderId="227" xfId="14" applyFill="1" applyBorder="1" applyAlignment="1">
      <alignment vertical="center"/>
    </xf>
    <xf numFmtId="0" fontId="23" fillId="0" borderId="227" xfId="14" applyBorder="1" applyAlignment="1">
      <alignment vertical="center"/>
    </xf>
    <xf numFmtId="0" fontId="23" fillId="0" borderId="228" xfId="14" applyBorder="1" applyAlignment="1">
      <alignment vertical="center"/>
    </xf>
    <xf numFmtId="0" fontId="23" fillId="7" borderId="154" xfId="14" applyFill="1" applyBorder="1" applyAlignment="1">
      <alignment vertical="center"/>
    </xf>
    <xf numFmtId="0" fontId="23" fillId="0" borderId="1" xfId="14" applyBorder="1" applyAlignment="1">
      <alignment vertical="center"/>
    </xf>
    <xf numFmtId="0" fontId="23" fillId="7" borderId="229" xfId="14" applyFill="1" applyBorder="1" applyAlignment="1">
      <alignment vertical="center"/>
    </xf>
    <xf numFmtId="0" fontId="23" fillId="7" borderId="230" xfId="14" applyFill="1" applyBorder="1" applyAlignment="1">
      <alignment vertical="center"/>
    </xf>
    <xf numFmtId="0" fontId="23" fillId="0" borderId="230" xfId="14" applyBorder="1" applyAlignment="1">
      <alignment vertical="center"/>
    </xf>
    <xf numFmtId="0" fontId="23" fillId="0" borderId="231" xfId="14" applyBorder="1" applyAlignment="1">
      <alignment vertical="center"/>
    </xf>
    <xf numFmtId="0" fontId="23" fillId="7" borderId="28" xfId="14" applyFill="1" applyBorder="1" applyAlignment="1">
      <alignment vertical="center"/>
    </xf>
    <xf numFmtId="0" fontId="23" fillId="0" borderId="136" xfId="14" applyBorder="1" applyAlignment="1">
      <alignment vertical="center"/>
    </xf>
    <xf numFmtId="179" fontId="46" fillId="8" borderId="191" xfId="16" applyNumberFormat="1" applyFont="1" applyFill="1" applyBorder="1" applyAlignment="1">
      <alignment vertical="center"/>
    </xf>
    <xf numFmtId="0" fontId="46" fillId="0" borderId="191" xfId="14" applyFont="1" applyBorder="1" applyAlignment="1">
      <alignment vertical="center"/>
    </xf>
    <xf numFmtId="179" fontId="46" fillId="8" borderId="3" xfId="16" applyNumberFormat="1" applyFont="1" applyFill="1" applyBorder="1" applyAlignment="1">
      <alignment vertical="center"/>
    </xf>
    <xf numFmtId="179" fontId="46" fillId="8" borderId="4" xfId="16" applyNumberFormat="1" applyFont="1" applyFill="1" applyBorder="1" applyAlignment="1">
      <alignment vertical="center"/>
    </xf>
    <xf numFmtId="183" fontId="46" fillId="8" borderId="2" xfId="16" applyNumberFormat="1" applyFont="1" applyFill="1" applyBorder="1" applyAlignment="1">
      <alignment vertical="center"/>
    </xf>
    <xf numFmtId="183" fontId="46" fillId="8" borderId="144" xfId="16" applyNumberFormat="1" applyFont="1" applyFill="1" applyBorder="1" applyAlignment="1">
      <alignment vertical="center"/>
    </xf>
    <xf numFmtId="179" fontId="46" fillId="8" borderId="6" xfId="14" applyNumberFormat="1" applyFont="1" applyFill="1" applyBorder="1" applyAlignment="1">
      <alignment vertical="center"/>
    </xf>
    <xf numFmtId="179" fontId="46" fillId="8" borderId="191" xfId="14" applyNumberFormat="1" applyFont="1" applyFill="1" applyBorder="1" applyAlignment="1">
      <alignment vertical="center"/>
    </xf>
    <xf numFmtId="183" fontId="46" fillId="8" borderId="6" xfId="16" applyNumberFormat="1" applyFont="1" applyFill="1" applyBorder="1" applyAlignment="1">
      <alignment vertical="center"/>
    </xf>
    <xf numFmtId="183" fontId="46" fillId="8" borderId="191" xfId="16" applyNumberFormat="1" applyFont="1" applyFill="1" applyBorder="1" applyAlignment="1">
      <alignment vertical="center"/>
    </xf>
    <xf numFmtId="179" fontId="46" fillId="8" borderId="211" xfId="16" applyNumberFormat="1" applyFont="1" applyFill="1" applyBorder="1" applyAlignment="1">
      <alignment vertical="center"/>
    </xf>
    <xf numFmtId="179" fontId="46" fillId="8" borderId="211" xfId="14" applyNumberFormat="1" applyFont="1" applyFill="1" applyBorder="1" applyAlignment="1">
      <alignment vertical="center"/>
    </xf>
    <xf numFmtId="179" fontId="46" fillId="0" borderId="211" xfId="14" applyNumberFormat="1" applyFont="1" applyBorder="1" applyAlignment="1">
      <alignment vertical="center"/>
    </xf>
    <xf numFmtId="179" fontId="46" fillId="7" borderId="211" xfId="14" applyNumberFormat="1" applyFont="1" applyFill="1" applyBorder="1" applyAlignment="1">
      <alignment vertical="center"/>
    </xf>
    <xf numFmtId="0" fontId="46" fillId="8" borderId="240" xfId="14" applyFont="1" applyFill="1" applyBorder="1" applyAlignment="1">
      <alignment vertical="center"/>
    </xf>
    <xf numFmtId="0" fontId="46" fillId="0" borderId="240" xfId="14" applyFont="1" applyBorder="1" applyAlignment="1">
      <alignment vertical="center"/>
    </xf>
    <xf numFmtId="183" fontId="46" fillId="7" borderId="240" xfId="14" applyNumberFormat="1" applyFont="1" applyFill="1" applyBorder="1" applyAlignment="1">
      <alignment vertical="center"/>
    </xf>
    <xf numFmtId="0" fontId="46" fillId="7" borderId="240" xfId="14" applyFont="1" applyFill="1" applyBorder="1" applyAlignment="1">
      <alignment vertical="center"/>
    </xf>
    <xf numFmtId="182" fontId="54" fillId="0" borderId="0" xfId="14" applyNumberFormat="1" applyFont="1" applyAlignment="1">
      <alignment vertical="center"/>
    </xf>
    <xf numFmtId="0" fontId="7" fillId="2" borderId="155" xfId="6" applyFill="1" applyBorder="1" applyAlignment="1">
      <alignment vertical="center"/>
    </xf>
    <xf numFmtId="0" fontId="7" fillId="2" borderId="14" xfId="6" applyFill="1" applyBorder="1" applyAlignment="1">
      <alignment vertical="center"/>
    </xf>
    <xf numFmtId="0" fontId="7" fillId="2" borderId="119" xfId="6" applyFill="1" applyBorder="1" applyAlignment="1">
      <alignment vertical="center"/>
    </xf>
    <xf numFmtId="0" fontId="7" fillId="2" borderId="120" xfId="6" applyFill="1" applyBorder="1" applyAlignment="1">
      <alignment vertical="center"/>
    </xf>
    <xf numFmtId="0" fontId="7" fillId="2" borderId="148" xfId="6" applyFill="1" applyBorder="1" applyAlignment="1">
      <alignment vertical="center"/>
    </xf>
  </cellXfs>
  <cellStyles count="17">
    <cellStyle name="Excel Built-in Comma [0]" xfId="10" xr:uid="{77EB1543-73A4-49EB-A20B-70E928783B75}"/>
    <cellStyle name="Excel Built-in Explanatory Text" xfId="9" xr:uid="{7D20A758-FC88-49E6-A8AB-E136177EDEEF}"/>
    <cellStyle name="パーセント 2" xfId="4" xr:uid="{00000000-0005-0000-0000-000001000000}"/>
    <cellStyle name="パーセント 3" xfId="8" xr:uid="{D9B3552E-FCFC-438B-89A8-D6DDCCF47C4F}"/>
    <cellStyle name="パーセント 4" xfId="13" xr:uid="{C08ED398-1C9C-4E36-8C34-AD3965528FCA}"/>
    <cellStyle name="桁区切り" xfId="1" builtinId="6"/>
    <cellStyle name="桁区切り 2" xfId="3" xr:uid="{00000000-0005-0000-0000-000003000000}"/>
    <cellStyle name="桁区切り 3" xfId="7" xr:uid="{B59F8F05-F747-4260-A285-827DEC97412C}"/>
    <cellStyle name="桁区切り 4" xfId="12" xr:uid="{F052E7D1-6CCB-45EC-8C83-D5135651A84C}"/>
    <cellStyle name="桁区切り 5" xfId="15" xr:uid="{9BFC3212-CE26-4A14-8FBE-AC6E3849B09C}"/>
    <cellStyle name="標準" xfId="0" builtinId="0"/>
    <cellStyle name="標準 2" xfId="2" xr:uid="{00000000-0005-0000-0000-000005000000}"/>
    <cellStyle name="標準 2 2" xfId="16" xr:uid="{48D30939-93A8-42F5-A576-F7CFDC9EB290}"/>
    <cellStyle name="標準 3" xfId="5" xr:uid="{0C7ECC63-A151-45A2-A7A9-BC5FEDC0561B}"/>
    <cellStyle name="標準 4" xfId="6" xr:uid="{EBF4C4C8-A0EF-4859-813F-B398F39619BD}"/>
    <cellStyle name="標準 5" xfId="11" xr:uid="{26B53761-7F86-43AD-929E-7AF7C402F16D}"/>
    <cellStyle name="標準 6" xfId="14" xr:uid="{C184F6F0-C78B-4F6E-9D7A-07538AFAA9EC}"/>
  </cellStyles>
  <dxfs count="0"/>
  <tableStyles count="0" defaultTableStyle="TableStyleMedium9" defaultPivotStyle="PivotStyleLight16"/>
  <colors>
    <mruColors>
      <color rgb="FFCCFFFF"/>
      <color rgb="FFFFFFCC"/>
      <color rgb="FFFF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2238375</xdr:colOff>
      <xdr:row>50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24575"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2238375</xdr:colOff>
      <xdr:row>50</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24575"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2238375</xdr:colOff>
      <xdr:row>52</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24575"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2238375</xdr:colOff>
      <xdr:row>52</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24575"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2238375</xdr:colOff>
      <xdr:row>52</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24575"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0</xdr:colOff>
      <xdr:row>29</xdr:row>
      <xdr:rowOff>0</xdr:rowOff>
    </xdr:from>
    <xdr:to>
      <xdr:col>51</xdr:col>
      <xdr:colOff>0</xdr:colOff>
      <xdr:row>29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0354925" y="10163175"/>
          <a:ext cx="0" cy="0"/>
        </a:xfrm>
        <a:prstGeom prst="line">
          <a:avLst/>
        </a:prstGeom>
        <a:noFill/>
        <a:ln w="9525">
          <a:solidFill>
            <a:srgbClr val="000000"/>
          </a:solidFill>
          <a:round/>
          <a:headEnd/>
          <a:tailEnd/>
        </a:ln>
      </xdr:spPr>
    </xdr:sp>
    <xdr:clientData/>
  </xdr:twoCellAnchor>
  <xdr:twoCellAnchor>
    <xdr:from>
      <xdr:col>51</xdr:col>
      <xdr:colOff>0</xdr:colOff>
      <xdr:row>29</xdr:row>
      <xdr:rowOff>0</xdr:rowOff>
    </xdr:from>
    <xdr:to>
      <xdr:col>51</xdr:col>
      <xdr:colOff>0</xdr:colOff>
      <xdr:row>29</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20354925" y="1016317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0</xdr:colOff>
      <xdr:row>31</xdr:row>
      <xdr:rowOff>0</xdr:rowOff>
    </xdr:from>
    <xdr:to>
      <xdr:col>62</xdr:col>
      <xdr:colOff>0</xdr:colOff>
      <xdr:row>31</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V="1">
          <a:off x="27622500" y="10925175"/>
          <a:ext cx="0" cy="0"/>
        </a:xfrm>
        <a:prstGeom prst="line">
          <a:avLst/>
        </a:prstGeom>
        <a:noFill/>
        <a:ln w="9525">
          <a:solidFill>
            <a:srgbClr val="000000"/>
          </a:solidFill>
          <a:round/>
          <a:headEnd/>
          <a:tailEnd/>
        </a:ln>
      </xdr:spPr>
    </xdr:sp>
    <xdr:clientData/>
  </xdr:twoCellAnchor>
  <xdr:twoCellAnchor>
    <xdr:from>
      <xdr:col>62</xdr:col>
      <xdr:colOff>0</xdr:colOff>
      <xdr:row>31</xdr:row>
      <xdr:rowOff>0</xdr:rowOff>
    </xdr:from>
    <xdr:to>
      <xdr:col>62</xdr:col>
      <xdr:colOff>0</xdr:colOff>
      <xdr:row>31</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flipV="1">
          <a:off x="27622500" y="10925175"/>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89</xdr:col>
      <xdr:colOff>0</xdr:colOff>
      <xdr:row>127</xdr:row>
      <xdr:rowOff>0</xdr:rowOff>
    </xdr:from>
    <xdr:to>
      <xdr:col>89</xdr:col>
      <xdr:colOff>0</xdr:colOff>
      <xdr:row>127</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V="1">
          <a:off x="21164550" y="56007000"/>
          <a:ext cx="0" cy="0"/>
        </a:xfrm>
        <a:prstGeom prst="line">
          <a:avLst/>
        </a:prstGeom>
        <a:noFill/>
        <a:ln w="9525">
          <a:solidFill>
            <a:srgbClr val="000000"/>
          </a:solidFill>
          <a:round/>
          <a:headEnd/>
          <a:tailEnd/>
        </a:ln>
      </xdr:spPr>
    </xdr:sp>
    <xdr:clientData/>
  </xdr:twoCellAnchor>
  <xdr:twoCellAnchor>
    <xdr:from>
      <xdr:col>89</xdr:col>
      <xdr:colOff>0</xdr:colOff>
      <xdr:row>127</xdr:row>
      <xdr:rowOff>0</xdr:rowOff>
    </xdr:from>
    <xdr:to>
      <xdr:col>89</xdr:col>
      <xdr:colOff>0</xdr:colOff>
      <xdr:row>127</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flipV="1">
          <a:off x="21164550" y="56007000"/>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86632</xdr:colOff>
      <xdr:row>11</xdr:row>
      <xdr:rowOff>205809</xdr:rowOff>
    </xdr:from>
    <xdr:to>
      <xdr:col>10</xdr:col>
      <xdr:colOff>1006928</xdr:colOff>
      <xdr:row>12</xdr:row>
      <xdr:rowOff>122463</xdr:rowOff>
    </xdr:to>
    <xdr:grpSp>
      <xdr:nvGrpSpPr>
        <xdr:cNvPr id="2" name="Group 24">
          <a:extLst>
            <a:ext uri="{FF2B5EF4-FFF2-40B4-BE49-F238E27FC236}">
              <a16:creationId xmlns:a16="http://schemas.microsoft.com/office/drawing/2014/main" id="{00000000-0008-0000-0800-000002000000}"/>
            </a:ext>
          </a:extLst>
        </xdr:cNvPr>
        <xdr:cNvGrpSpPr>
          <a:grpSpLocks/>
        </xdr:cNvGrpSpPr>
      </xdr:nvGrpSpPr>
      <xdr:grpSpPr bwMode="auto">
        <a:xfrm rot="10800000">
          <a:off x="86632" y="5025459"/>
          <a:ext cx="11569246" cy="230979"/>
          <a:chOff x="71" y="73"/>
          <a:chExt cx="577" cy="31"/>
        </a:xfrm>
      </xdr:grpSpPr>
      <xdr:sp macro="" textlink="">
        <xdr:nvSpPr>
          <xdr:cNvPr id="3" name="Freeform 25">
            <a:extLst>
              <a:ext uri="{FF2B5EF4-FFF2-40B4-BE49-F238E27FC236}">
                <a16:creationId xmlns:a16="http://schemas.microsoft.com/office/drawing/2014/main" id="{00000000-0008-0000-0800-000003000000}"/>
              </a:ext>
            </a:extLst>
          </xdr:cNvPr>
          <xdr:cNvSpPr>
            <a:spLocks/>
          </xdr:cNvSpPr>
        </xdr:nvSpPr>
        <xdr:spPr bwMode="auto">
          <a:xfrm>
            <a:off x="71" y="73"/>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a:solidFill>
              <a:srgbClr val="000000"/>
            </a:solidFill>
            <a:round/>
            <a:headEnd/>
            <a:tailEn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sp macro="" textlink="">
        <xdr:nvSpPr>
          <xdr:cNvPr id="4" name="Freeform 26">
            <a:extLst>
              <a:ext uri="{FF2B5EF4-FFF2-40B4-BE49-F238E27FC236}">
                <a16:creationId xmlns:a16="http://schemas.microsoft.com/office/drawing/2014/main" id="{00000000-0008-0000-0800-000004000000}"/>
              </a:ext>
            </a:extLst>
          </xdr:cNvPr>
          <xdr:cNvSpPr>
            <a:spLocks/>
          </xdr:cNvSpPr>
        </xdr:nvSpPr>
        <xdr:spPr bwMode="auto">
          <a:xfrm>
            <a:off x="71" y="85"/>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cap="flat" cmpd="sng">
            <a:solidFill>
              <a:srgbClr val="000000"/>
            </a:solidFill>
            <a:prstDash val="solid"/>
            <a:round/>
            <a:headEnd type="none" w="med" len="med"/>
            <a:tailEnd type="none" w="med" len="me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45811</xdr:colOff>
      <xdr:row>20</xdr:row>
      <xdr:rowOff>219075</xdr:rowOff>
    </xdr:from>
    <xdr:to>
      <xdr:col>24</xdr:col>
      <xdr:colOff>57150</xdr:colOff>
      <xdr:row>21</xdr:row>
      <xdr:rowOff>122465</xdr:rowOff>
    </xdr:to>
    <xdr:grpSp>
      <xdr:nvGrpSpPr>
        <xdr:cNvPr id="2" name="Group 24">
          <a:extLst>
            <a:ext uri="{FF2B5EF4-FFF2-40B4-BE49-F238E27FC236}">
              <a16:creationId xmlns:a16="http://schemas.microsoft.com/office/drawing/2014/main" id="{00000000-0008-0000-0900-000002000000}"/>
            </a:ext>
          </a:extLst>
        </xdr:cNvPr>
        <xdr:cNvGrpSpPr>
          <a:grpSpLocks/>
        </xdr:cNvGrpSpPr>
      </xdr:nvGrpSpPr>
      <xdr:grpSpPr bwMode="auto">
        <a:xfrm rot="10800000">
          <a:off x="179161" y="7058025"/>
          <a:ext cx="14851289" cy="217715"/>
          <a:chOff x="71" y="73"/>
          <a:chExt cx="577" cy="31"/>
        </a:xfrm>
      </xdr:grpSpPr>
      <xdr:sp macro="" textlink="">
        <xdr:nvSpPr>
          <xdr:cNvPr id="3" name="Freeform 25">
            <a:extLst>
              <a:ext uri="{FF2B5EF4-FFF2-40B4-BE49-F238E27FC236}">
                <a16:creationId xmlns:a16="http://schemas.microsoft.com/office/drawing/2014/main" id="{00000000-0008-0000-0900-000003000000}"/>
              </a:ext>
            </a:extLst>
          </xdr:cNvPr>
          <xdr:cNvSpPr>
            <a:spLocks/>
          </xdr:cNvSpPr>
        </xdr:nvSpPr>
        <xdr:spPr bwMode="auto">
          <a:xfrm>
            <a:off x="71" y="73"/>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a:solidFill>
              <a:srgbClr val="000000"/>
            </a:solidFill>
            <a:round/>
            <a:headEnd/>
            <a:tailEn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sp macro="" textlink="">
        <xdr:nvSpPr>
          <xdr:cNvPr id="4" name="Freeform 26">
            <a:extLst>
              <a:ext uri="{FF2B5EF4-FFF2-40B4-BE49-F238E27FC236}">
                <a16:creationId xmlns:a16="http://schemas.microsoft.com/office/drawing/2014/main" id="{00000000-0008-0000-0900-000004000000}"/>
              </a:ext>
            </a:extLst>
          </xdr:cNvPr>
          <xdr:cNvSpPr>
            <a:spLocks/>
          </xdr:cNvSpPr>
        </xdr:nvSpPr>
        <xdr:spPr bwMode="auto">
          <a:xfrm>
            <a:off x="71" y="85"/>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cap="flat" cmpd="sng">
            <a:solidFill>
              <a:srgbClr val="000000"/>
            </a:solidFill>
            <a:prstDash val="solid"/>
            <a:round/>
            <a:headEnd type="none" w="med" len="med"/>
            <a:tailEnd type="none" w="med" len="me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141060</xdr:colOff>
      <xdr:row>16</xdr:row>
      <xdr:rowOff>1702</xdr:rowOff>
    </xdr:from>
    <xdr:to>
      <xdr:col>21</xdr:col>
      <xdr:colOff>95249</xdr:colOff>
      <xdr:row>16</xdr:row>
      <xdr:rowOff>169068</xdr:rowOff>
    </xdr:to>
    <xdr:grpSp>
      <xdr:nvGrpSpPr>
        <xdr:cNvPr id="2" name="Group 24">
          <a:extLst>
            <a:ext uri="{FF2B5EF4-FFF2-40B4-BE49-F238E27FC236}">
              <a16:creationId xmlns:a16="http://schemas.microsoft.com/office/drawing/2014/main" id="{00000000-0008-0000-0A00-000002000000}"/>
            </a:ext>
          </a:extLst>
        </xdr:cNvPr>
        <xdr:cNvGrpSpPr>
          <a:grpSpLocks/>
        </xdr:cNvGrpSpPr>
      </xdr:nvGrpSpPr>
      <xdr:grpSpPr bwMode="auto">
        <a:xfrm rot="10800000">
          <a:off x="141060" y="7040677"/>
          <a:ext cx="14527439" cy="157841"/>
          <a:chOff x="71" y="73"/>
          <a:chExt cx="577" cy="31"/>
        </a:xfrm>
      </xdr:grpSpPr>
      <xdr:sp macro="" textlink="">
        <xdr:nvSpPr>
          <xdr:cNvPr id="3" name="Freeform 25">
            <a:extLst>
              <a:ext uri="{FF2B5EF4-FFF2-40B4-BE49-F238E27FC236}">
                <a16:creationId xmlns:a16="http://schemas.microsoft.com/office/drawing/2014/main" id="{00000000-0008-0000-0A00-000003000000}"/>
              </a:ext>
            </a:extLst>
          </xdr:cNvPr>
          <xdr:cNvSpPr>
            <a:spLocks/>
          </xdr:cNvSpPr>
        </xdr:nvSpPr>
        <xdr:spPr bwMode="auto">
          <a:xfrm>
            <a:off x="71" y="73"/>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a:solidFill>
              <a:srgbClr val="000000"/>
            </a:solidFill>
            <a:round/>
            <a:headEnd/>
            <a:tailEn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sp macro="" textlink="">
        <xdr:nvSpPr>
          <xdr:cNvPr id="4" name="Freeform 26">
            <a:extLst>
              <a:ext uri="{FF2B5EF4-FFF2-40B4-BE49-F238E27FC236}">
                <a16:creationId xmlns:a16="http://schemas.microsoft.com/office/drawing/2014/main" id="{00000000-0008-0000-0A00-000004000000}"/>
              </a:ext>
            </a:extLst>
          </xdr:cNvPr>
          <xdr:cNvSpPr>
            <a:spLocks/>
          </xdr:cNvSpPr>
        </xdr:nvSpPr>
        <xdr:spPr bwMode="auto">
          <a:xfrm>
            <a:off x="71" y="85"/>
            <a:ext cx="577" cy="19"/>
          </a:xfrm>
          <a:custGeom>
            <a:avLst/>
            <a:gdLst/>
            <a:ahLst/>
            <a:cxnLst>
              <a:cxn ang="0">
                <a:pos x="0" y="19"/>
              </a:cxn>
              <a:cxn ang="0">
                <a:pos x="72" y="0"/>
              </a:cxn>
              <a:cxn ang="0">
                <a:pos x="144" y="19"/>
              </a:cxn>
              <a:cxn ang="0">
                <a:pos x="219" y="1"/>
              </a:cxn>
              <a:cxn ang="0">
                <a:pos x="290" y="19"/>
              </a:cxn>
              <a:cxn ang="0">
                <a:pos x="362" y="0"/>
              </a:cxn>
              <a:cxn ang="0">
                <a:pos x="433" y="19"/>
              </a:cxn>
              <a:cxn ang="0">
                <a:pos x="506" y="0"/>
              </a:cxn>
              <a:cxn ang="0">
                <a:pos x="577" y="19"/>
              </a:cxn>
            </a:cxnLst>
            <a:rect l="0" t="0" r="r" b="b"/>
            <a:pathLst>
              <a:path w="577" h="19">
                <a:moveTo>
                  <a:pt x="0" y="19"/>
                </a:moveTo>
                <a:cubicBezTo>
                  <a:pt x="24" y="9"/>
                  <a:pt x="48" y="0"/>
                  <a:pt x="72" y="0"/>
                </a:cubicBezTo>
                <a:cubicBezTo>
                  <a:pt x="96" y="0"/>
                  <a:pt x="120" y="19"/>
                  <a:pt x="144" y="19"/>
                </a:cubicBezTo>
                <a:cubicBezTo>
                  <a:pt x="168" y="19"/>
                  <a:pt x="195" y="1"/>
                  <a:pt x="219" y="1"/>
                </a:cubicBezTo>
                <a:cubicBezTo>
                  <a:pt x="243" y="1"/>
                  <a:pt x="266" y="19"/>
                  <a:pt x="290" y="19"/>
                </a:cubicBezTo>
                <a:cubicBezTo>
                  <a:pt x="314" y="19"/>
                  <a:pt x="338" y="0"/>
                  <a:pt x="362" y="0"/>
                </a:cubicBezTo>
                <a:cubicBezTo>
                  <a:pt x="386" y="0"/>
                  <a:pt x="409" y="19"/>
                  <a:pt x="433" y="19"/>
                </a:cubicBezTo>
                <a:cubicBezTo>
                  <a:pt x="457" y="19"/>
                  <a:pt x="482" y="0"/>
                  <a:pt x="506" y="0"/>
                </a:cubicBezTo>
                <a:cubicBezTo>
                  <a:pt x="530" y="0"/>
                  <a:pt x="565" y="16"/>
                  <a:pt x="577" y="19"/>
                </a:cubicBezTo>
              </a:path>
            </a:pathLst>
          </a:custGeom>
          <a:solidFill>
            <a:schemeClr val="bg1"/>
          </a:solidFill>
          <a:ln w="9525" cap="flat" cmpd="sng">
            <a:solidFill>
              <a:srgbClr val="000000"/>
            </a:solidFill>
            <a:prstDash val="solid"/>
            <a:round/>
            <a:headEnd type="none" w="med" len="med"/>
            <a:tailEnd type="none" w="med" len="med"/>
          </a:ln>
        </xdr:spPr>
        <xdr:txBody>
          <a:bodyPr wrap="square"/>
          <a:lstStyle>
            <a:defPPr>
              <a:defRPr lang="ja-JP"/>
            </a:defPPr>
            <a:lvl1pPr algn="ctr" rtl="0" fontAlgn="base">
              <a:spcBef>
                <a:spcPct val="0"/>
              </a:spcBef>
              <a:spcAft>
                <a:spcPct val="0"/>
              </a:spcAft>
              <a:defRPr kumimoji="1" sz="1200" kern="1200">
                <a:solidFill>
                  <a:schemeClr val="tx1"/>
                </a:solidFill>
                <a:latin typeface="Arial" charset="0"/>
                <a:ea typeface="ＭＳ Ｐゴシック" pitchFamily="50"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pitchFamily="50" charset="-128"/>
                <a:cs typeface="+mn-cs"/>
              </a:defRPr>
            </a:lvl5pPr>
            <a:lvl6pPr marL="2286000" algn="l" defTabSz="914400" rtl="0" eaLnBrk="1" latinLnBrk="0" hangingPunct="1">
              <a:defRPr kumimoji="1" sz="1200" kern="1200">
                <a:solidFill>
                  <a:schemeClr val="tx1"/>
                </a:solidFill>
                <a:latin typeface="Arial" charset="0"/>
                <a:ea typeface="ＭＳ Ｐゴシック" pitchFamily="50" charset="-128"/>
                <a:cs typeface="+mn-cs"/>
              </a:defRPr>
            </a:lvl6pPr>
            <a:lvl7pPr marL="2743200" algn="l" defTabSz="914400" rtl="0" eaLnBrk="1" latinLnBrk="0" hangingPunct="1">
              <a:defRPr kumimoji="1" sz="1200" kern="1200">
                <a:solidFill>
                  <a:schemeClr val="tx1"/>
                </a:solidFill>
                <a:latin typeface="Arial" charset="0"/>
                <a:ea typeface="ＭＳ Ｐゴシック" pitchFamily="50" charset="-128"/>
                <a:cs typeface="+mn-cs"/>
              </a:defRPr>
            </a:lvl7pPr>
            <a:lvl8pPr marL="3200400" algn="l" defTabSz="914400" rtl="0" eaLnBrk="1" latinLnBrk="0" hangingPunct="1">
              <a:defRPr kumimoji="1" sz="1200" kern="1200">
                <a:solidFill>
                  <a:schemeClr val="tx1"/>
                </a:solidFill>
                <a:latin typeface="Arial" charset="0"/>
                <a:ea typeface="ＭＳ Ｐゴシック" pitchFamily="50" charset="-128"/>
                <a:cs typeface="+mn-cs"/>
              </a:defRPr>
            </a:lvl8pPr>
            <a:lvl9pPr marL="3657600" algn="l" defTabSz="914400" rtl="0" eaLnBrk="1" latinLnBrk="0" hangingPunct="1">
              <a:defRPr kumimoji="1" sz="1200" kern="1200">
                <a:solidFill>
                  <a:schemeClr val="tx1"/>
                </a:solidFill>
                <a:latin typeface="Arial" charset="0"/>
                <a:ea typeface="ＭＳ Ｐゴシック" pitchFamily="50" charset="-128"/>
                <a:cs typeface="+mn-cs"/>
              </a:defRPr>
            </a:lvl9pPr>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68E1-CB69-44D1-8845-E1031589A4EC}">
  <sheetPr>
    <pageSetUpPr fitToPage="1"/>
  </sheetPr>
  <dimension ref="A1:R67"/>
  <sheetViews>
    <sheetView showGridLines="0" view="pageBreakPreview" topLeftCell="A57" zoomScale="70" zoomScaleNormal="90" zoomScaleSheetLayoutView="70" workbookViewId="0">
      <selection sqref="A1:Q68"/>
    </sheetView>
  </sheetViews>
  <sheetFormatPr defaultColWidth="0" defaultRowHeight="15.75" customHeight="1"/>
  <cols>
    <col min="1" max="1" width="1" style="20" customWidth="1"/>
    <col min="2" max="3" width="20.42578125" style="3" customWidth="1"/>
    <col min="4" max="5" width="9" style="3" customWidth="1"/>
    <col min="6" max="6" width="54.5703125" style="3" customWidth="1"/>
    <col min="7" max="8" width="13.7109375" style="3" customWidth="1"/>
    <col min="9" max="9" width="14.85546875" style="3" customWidth="1"/>
    <col min="10" max="11" width="13.7109375" style="3" customWidth="1"/>
    <col min="12" max="12" width="9.85546875" style="3" customWidth="1"/>
    <col min="13" max="13" width="5.5703125" style="3" customWidth="1"/>
    <col min="14" max="14" width="9.42578125" style="3" bestFit="1" customWidth="1"/>
    <col min="15" max="15" width="8.42578125" style="3" bestFit="1" customWidth="1"/>
    <col min="16" max="16" width="12.140625" style="3" customWidth="1"/>
    <col min="17" max="17" width="1.42578125" style="3" customWidth="1"/>
    <col min="18" max="18" width="0" style="3" hidden="1" customWidth="1"/>
    <col min="19" max="16384" width="9" style="3" hidden="1"/>
  </cols>
  <sheetData>
    <row r="1" spans="1:16" ht="22.5" customHeight="1">
      <c r="A1" s="2" t="s">
        <v>0</v>
      </c>
    </row>
    <row r="2" spans="1:16" ht="39.4" customHeight="1">
      <c r="A2" s="2"/>
      <c r="B2" s="738" t="s">
        <v>1</v>
      </c>
      <c r="C2" s="794"/>
      <c r="D2" s="794"/>
      <c r="E2" s="794"/>
      <c r="F2" s="795"/>
      <c r="G2" s="737"/>
      <c r="H2" s="737"/>
      <c r="I2" s="737"/>
      <c r="J2" s="737"/>
      <c r="K2" s="737"/>
      <c r="L2" s="737"/>
      <c r="M2" s="737"/>
      <c r="N2" s="737"/>
      <c r="O2" s="737"/>
      <c r="P2" s="737"/>
    </row>
    <row r="3" spans="1:16" ht="15.75" customHeight="1">
      <c r="B3" s="3" t="s">
        <v>2</v>
      </c>
      <c r="D3" s="13" t="s">
        <v>3</v>
      </c>
      <c r="F3" s="1" t="s">
        <v>4</v>
      </c>
      <c r="G3" s="1"/>
      <c r="H3" s="1"/>
      <c r="I3" s="1"/>
      <c r="J3" s="1"/>
      <c r="K3" s="1"/>
    </row>
    <row r="4" spans="1:16" ht="15.75" customHeight="1">
      <c r="E4" s="13"/>
      <c r="F4" s="796" t="s">
        <v>5</v>
      </c>
      <c r="G4" s="796"/>
      <c r="H4" s="796"/>
      <c r="I4" s="796"/>
      <c r="J4" s="796"/>
      <c r="K4" s="796"/>
      <c r="L4" s="796"/>
      <c r="M4" s="796"/>
    </row>
    <row r="5" spans="1:16" ht="46.5" customHeight="1">
      <c r="F5" s="797"/>
      <c r="G5" s="797"/>
      <c r="H5" s="797"/>
      <c r="I5" s="797"/>
      <c r="J5" s="797"/>
      <c r="K5" s="797"/>
      <c r="L5" s="797"/>
      <c r="M5" s="797"/>
      <c r="P5" s="391" t="s">
        <v>6</v>
      </c>
    </row>
    <row r="6" spans="1:16" ht="39.75" customHeight="1">
      <c r="B6" s="733" t="s">
        <v>7</v>
      </c>
      <c r="C6" s="733" t="s">
        <v>8</v>
      </c>
      <c r="D6" s="739" t="s">
        <v>9</v>
      </c>
      <c r="E6" s="374" t="s">
        <v>10</v>
      </c>
      <c r="F6" s="733" t="s">
        <v>11</v>
      </c>
      <c r="G6" s="733" t="s">
        <v>12</v>
      </c>
      <c r="H6" s="733" t="s">
        <v>13</v>
      </c>
      <c r="I6" s="789" t="s">
        <v>14</v>
      </c>
      <c r="J6" s="789" t="s">
        <v>15</v>
      </c>
      <c r="K6" s="733" t="s">
        <v>16</v>
      </c>
      <c r="L6" s="740" t="s">
        <v>17</v>
      </c>
      <c r="M6" s="740" t="s">
        <v>18</v>
      </c>
      <c r="N6" s="740" t="s">
        <v>19</v>
      </c>
      <c r="O6" s="740" t="s">
        <v>20</v>
      </c>
      <c r="P6" s="740" t="s">
        <v>21</v>
      </c>
    </row>
    <row r="7" spans="1:16" ht="24" customHeight="1">
      <c r="B7" s="10" t="s">
        <v>22</v>
      </c>
      <c r="C7" s="7" t="s">
        <v>23</v>
      </c>
      <c r="D7" s="6" t="s">
        <v>24</v>
      </c>
      <c r="E7" s="6"/>
      <c r="F7" s="734"/>
      <c r="G7" s="734"/>
      <c r="H7" s="734"/>
      <c r="I7" s="734"/>
      <c r="J7" s="734"/>
      <c r="K7" s="734"/>
      <c r="L7" s="741"/>
      <c r="M7" s="741"/>
      <c r="N7" s="742">
        <f t="shared" ref="N7:N48" si="0">SUM(L7*M7)</f>
        <v>0</v>
      </c>
      <c r="O7" s="741">
        <f t="shared" ref="O7:O48" si="1">SUM(N7)*0.1</f>
        <v>0</v>
      </c>
      <c r="P7" s="742">
        <f t="shared" ref="P7:P48" si="2">SUM(N7+O7)</f>
        <v>0</v>
      </c>
    </row>
    <row r="8" spans="1:16" ht="24" customHeight="1">
      <c r="B8" s="743"/>
      <c r="C8" s="7" t="s">
        <v>23</v>
      </c>
      <c r="D8" s="6"/>
      <c r="E8" s="6"/>
      <c r="F8" s="734"/>
      <c r="G8" s="734"/>
      <c r="H8" s="734"/>
      <c r="I8" s="734"/>
      <c r="J8" s="734"/>
      <c r="K8" s="734"/>
      <c r="L8" s="741"/>
      <c r="M8" s="741"/>
      <c r="N8" s="742">
        <f t="shared" si="0"/>
        <v>0</v>
      </c>
      <c r="O8" s="741">
        <f t="shared" si="1"/>
        <v>0</v>
      </c>
      <c r="P8" s="742">
        <f t="shared" si="2"/>
        <v>0</v>
      </c>
    </row>
    <row r="9" spans="1:16" ht="24" customHeight="1">
      <c r="B9" s="10" t="s">
        <v>25</v>
      </c>
      <c r="C9" s="7" t="s">
        <v>23</v>
      </c>
      <c r="D9" s="6"/>
      <c r="E9" s="6"/>
      <c r="F9" s="734"/>
      <c r="G9" s="734"/>
      <c r="H9" s="734"/>
      <c r="I9" s="734"/>
      <c r="J9" s="734"/>
      <c r="K9" s="734"/>
      <c r="L9" s="741"/>
      <c r="M9" s="741"/>
      <c r="N9" s="742">
        <f t="shared" si="0"/>
        <v>0</v>
      </c>
      <c r="O9" s="741">
        <f t="shared" si="1"/>
        <v>0</v>
      </c>
      <c r="P9" s="742">
        <f t="shared" si="2"/>
        <v>0</v>
      </c>
    </row>
    <row r="10" spans="1:16" ht="24" customHeight="1">
      <c r="B10" s="743"/>
      <c r="C10" s="7" t="s">
        <v>23</v>
      </c>
      <c r="D10" s="6"/>
      <c r="E10" s="6"/>
      <c r="F10" s="734"/>
      <c r="G10" s="734"/>
      <c r="H10" s="734"/>
      <c r="I10" s="734"/>
      <c r="J10" s="734"/>
      <c r="K10" s="734"/>
      <c r="L10" s="741"/>
      <c r="M10" s="741"/>
      <c r="N10" s="742">
        <f t="shared" si="0"/>
        <v>0</v>
      </c>
      <c r="O10" s="741">
        <f t="shared" si="1"/>
        <v>0</v>
      </c>
      <c r="P10" s="742">
        <f t="shared" si="2"/>
        <v>0</v>
      </c>
    </row>
    <row r="11" spans="1:16" ht="24" customHeight="1">
      <c r="B11" s="8" t="s">
        <v>26</v>
      </c>
      <c r="C11" s="7" t="s">
        <v>27</v>
      </c>
      <c r="D11" s="6" t="s">
        <v>28</v>
      </c>
      <c r="E11" s="6" t="s">
        <v>29</v>
      </c>
      <c r="F11" s="734"/>
      <c r="G11" s="734"/>
      <c r="H11" s="734"/>
      <c r="I11" s="734"/>
      <c r="J11" s="734"/>
      <c r="K11" s="734"/>
      <c r="L11" s="741"/>
      <c r="M11" s="741"/>
      <c r="N11" s="742">
        <f t="shared" si="0"/>
        <v>0</v>
      </c>
      <c r="O11" s="741">
        <f t="shared" si="1"/>
        <v>0</v>
      </c>
      <c r="P11" s="742">
        <f t="shared" si="2"/>
        <v>0</v>
      </c>
    </row>
    <row r="12" spans="1:16" ht="24" customHeight="1">
      <c r="B12" s="9"/>
      <c r="C12" s="744"/>
      <c r="D12" s="6"/>
      <c r="E12" s="6"/>
      <c r="F12" s="734"/>
      <c r="G12" s="734"/>
      <c r="H12" s="734"/>
      <c r="I12" s="734"/>
      <c r="J12" s="734"/>
      <c r="K12" s="734"/>
      <c r="L12" s="741"/>
      <c r="M12" s="741"/>
      <c r="N12" s="742">
        <f t="shared" si="0"/>
        <v>0</v>
      </c>
      <c r="O12" s="741">
        <f t="shared" si="1"/>
        <v>0</v>
      </c>
      <c r="P12" s="742">
        <f t="shared" si="2"/>
        <v>0</v>
      </c>
    </row>
    <row r="13" spans="1:16" ht="24" customHeight="1">
      <c r="B13" s="9"/>
      <c r="C13" s="7" t="s">
        <v>30</v>
      </c>
      <c r="D13" s="6"/>
      <c r="E13" s="6"/>
      <c r="F13" s="735"/>
      <c r="G13" s="735"/>
      <c r="H13" s="735"/>
      <c r="I13" s="735"/>
      <c r="J13" s="735"/>
      <c r="K13" s="735"/>
      <c r="L13" s="741"/>
      <c r="M13" s="741"/>
      <c r="N13" s="742">
        <f t="shared" si="0"/>
        <v>0</v>
      </c>
      <c r="O13" s="741">
        <f t="shared" si="1"/>
        <v>0</v>
      </c>
      <c r="P13" s="742">
        <f t="shared" si="2"/>
        <v>0</v>
      </c>
    </row>
    <row r="14" spans="1:16" ht="24" customHeight="1">
      <c r="B14" s="9"/>
      <c r="C14" s="744"/>
      <c r="D14" s="6"/>
      <c r="E14" s="6"/>
      <c r="F14" s="735"/>
      <c r="G14" s="735"/>
      <c r="H14" s="735"/>
      <c r="I14" s="735"/>
      <c r="J14" s="735"/>
      <c r="K14" s="735"/>
      <c r="L14" s="741"/>
      <c r="M14" s="741"/>
      <c r="N14" s="742">
        <f t="shared" si="0"/>
        <v>0</v>
      </c>
      <c r="O14" s="741">
        <f t="shared" si="1"/>
        <v>0</v>
      </c>
      <c r="P14" s="742">
        <f t="shared" si="2"/>
        <v>0</v>
      </c>
    </row>
    <row r="15" spans="1:16" ht="24" customHeight="1">
      <c r="B15" s="9"/>
      <c r="C15" s="7" t="s">
        <v>31</v>
      </c>
      <c r="D15" s="6"/>
      <c r="E15" s="6"/>
      <c r="F15" s="735"/>
      <c r="G15" s="735"/>
      <c r="H15" s="735"/>
      <c r="I15" s="735"/>
      <c r="J15" s="735"/>
      <c r="K15" s="735"/>
      <c r="L15" s="741"/>
      <c r="M15" s="741"/>
      <c r="N15" s="742">
        <f t="shared" si="0"/>
        <v>0</v>
      </c>
      <c r="O15" s="741">
        <f t="shared" si="1"/>
        <v>0</v>
      </c>
      <c r="P15" s="742">
        <f t="shared" si="2"/>
        <v>0</v>
      </c>
    </row>
    <row r="16" spans="1:16" ht="24" customHeight="1">
      <c r="B16" s="9"/>
      <c r="C16" s="744"/>
      <c r="D16" s="6"/>
      <c r="E16" s="6"/>
      <c r="F16" s="735"/>
      <c r="G16" s="735"/>
      <c r="H16" s="735"/>
      <c r="I16" s="735"/>
      <c r="J16" s="735"/>
      <c r="K16" s="735"/>
      <c r="L16" s="741"/>
      <c r="M16" s="741"/>
      <c r="N16" s="742">
        <f t="shared" si="0"/>
        <v>0</v>
      </c>
      <c r="O16" s="741">
        <f t="shared" si="1"/>
        <v>0</v>
      </c>
      <c r="P16" s="742">
        <f t="shared" si="2"/>
        <v>0</v>
      </c>
    </row>
    <row r="17" spans="2:18" ht="24" customHeight="1">
      <c r="B17" s="9"/>
      <c r="C17" s="7" t="s">
        <v>32</v>
      </c>
      <c r="D17" s="6"/>
      <c r="E17" s="6"/>
      <c r="F17" s="734"/>
      <c r="G17" s="734"/>
      <c r="H17" s="734"/>
      <c r="I17" s="734"/>
      <c r="J17" s="734"/>
      <c r="K17" s="734"/>
      <c r="L17" s="741"/>
      <c r="M17" s="741"/>
      <c r="N17" s="742">
        <f t="shared" si="0"/>
        <v>0</v>
      </c>
      <c r="O17" s="741">
        <f t="shared" si="1"/>
        <v>0</v>
      </c>
      <c r="P17" s="742">
        <f t="shared" si="2"/>
        <v>0</v>
      </c>
    </row>
    <row r="18" spans="2:18" ht="24" customHeight="1">
      <c r="B18" s="9"/>
      <c r="C18" s="744"/>
      <c r="D18" s="6"/>
      <c r="E18" s="6"/>
      <c r="F18" s="734"/>
      <c r="G18" s="734"/>
      <c r="H18" s="734"/>
      <c r="I18" s="734"/>
      <c r="J18" s="734"/>
      <c r="K18" s="734"/>
      <c r="L18" s="741"/>
      <c r="M18" s="741"/>
      <c r="N18" s="742">
        <f t="shared" si="0"/>
        <v>0</v>
      </c>
      <c r="O18" s="741">
        <f t="shared" si="1"/>
        <v>0</v>
      </c>
      <c r="P18" s="742">
        <f t="shared" si="2"/>
        <v>0</v>
      </c>
    </row>
    <row r="19" spans="2:18" ht="24" customHeight="1">
      <c r="B19" s="9"/>
      <c r="C19" s="7" t="s">
        <v>33</v>
      </c>
      <c r="D19" s="6"/>
      <c r="E19" s="6"/>
      <c r="F19" s="734"/>
      <c r="G19" s="734"/>
      <c r="H19" s="734"/>
      <c r="I19" s="734"/>
      <c r="J19" s="734"/>
      <c r="K19" s="734"/>
      <c r="L19" s="741"/>
      <c r="M19" s="741"/>
      <c r="N19" s="742">
        <f t="shared" si="0"/>
        <v>0</v>
      </c>
      <c r="O19" s="741">
        <f t="shared" si="1"/>
        <v>0</v>
      </c>
      <c r="P19" s="742">
        <f t="shared" si="2"/>
        <v>0</v>
      </c>
    </row>
    <row r="20" spans="2:18" ht="24" customHeight="1">
      <c r="B20" s="9"/>
      <c r="C20" s="744"/>
      <c r="D20" s="6"/>
      <c r="E20" s="6"/>
      <c r="F20" s="734"/>
      <c r="G20" s="734"/>
      <c r="H20" s="734"/>
      <c r="I20" s="734"/>
      <c r="J20" s="734"/>
      <c r="K20" s="734"/>
      <c r="L20" s="741"/>
      <c r="M20" s="741"/>
      <c r="N20" s="742">
        <f t="shared" si="0"/>
        <v>0</v>
      </c>
      <c r="O20" s="741">
        <f t="shared" si="1"/>
        <v>0</v>
      </c>
      <c r="P20" s="742">
        <f t="shared" si="2"/>
        <v>0</v>
      </c>
    </row>
    <row r="21" spans="2:18" ht="24" customHeight="1">
      <c r="B21" s="9"/>
      <c r="C21" s="7" t="s">
        <v>34</v>
      </c>
      <c r="D21" s="6"/>
      <c r="E21" s="6"/>
      <c r="F21" s="734"/>
      <c r="G21" s="734"/>
      <c r="H21" s="734"/>
      <c r="I21" s="734"/>
      <c r="J21" s="734"/>
      <c r="K21" s="734"/>
      <c r="L21" s="741"/>
      <c r="M21" s="741"/>
      <c r="N21" s="742">
        <f t="shared" si="0"/>
        <v>0</v>
      </c>
      <c r="O21" s="741">
        <f t="shared" si="1"/>
        <v>0</v>
      </c>
      <c r="P21" s="742">
        <f t="shared" si="2"/>
        <v>0</v>
      </c>
    </row>
    <row r="22" spans="2:18" ht="24" customHeight="1">
      <c r="B22" s="9"/>
      <c r="C22" s="744"/>
      <c r="D22" s="6"/>
      <c r="E22" s="6"/>
      <c r="F22" s="734"/>
      <c r="G22" s="734"/>
      <c r="H22" s="734"/>
      <c r="I22" s="734"/>
      <c r="J22" s="734"/>
      <c r="K22" s="734"/>
      <c r="L22" s="741"/>
      <c r="M22" s="741"/>
      <c r="N22" s="742">
        <f t="shared" si="0"/>
        <v>0</v>
      </c>
      <c r="O22" s="741">
        <f t="shared" si="1"/>
        <v>0</v>
      </c>
      <c r="P22" s="742">
        <f t="shared" si="2"/>
        <v>0</v>
      </c>
    </row>
    <row r="23" spans="2:18" ht="24" customHeight="1">
      <c r="B23" s="9"/>
      <c r="C23" s="7" t="s">
        <v>35</v>
      </c>
      <c r="D23" s="6"/>
      <c r="E23" s="6"/>
      <c r="F23" s="734"/>
      <c r="G23" s="734"/>
      <c r="H23" s="734"/>
      <c r="I23" s="734"/>
      <c r="J23" s="734"/>
      <c r="K23" s="734"/>
      <c r="L23" s="741"/>
      <c r="M23" s="741"/>
      <c r="N23" s="742">
        <f t="shared" si="0"/>
        <v>0</v>
      </c>
      <c r="O23" s="741">
        <f t="shared" si="1"/>
        <v>0</v>
      </c>
      <c r="P23" s="742">
        <f t="shared" si="2"/>
        <v>0</v>
      </c>
      <c r="R23" s="22"/>
    </row>
    <row r="24" spans="2:18" ht="24" customHeight="1">
      <c r="B24" s="9"/>
      <c r="C24" s="744"/>
      <c r="D24" s="6"/>
      <c r="E24" s="6"/>
      <c r="F24" s="734"/>
      <c r="G24" s="734"/>
      <c r="H24" s="734"/>
      <c r="I24" s="734"/>
      <c r="J24" s="734"/>
      <c r="K24" s="734"/>
      <c r="L24" s="741"/>
      <c r="M24" s="741"/>
      <c r="N24" s="742">
        <f t="shared" si="0"/>
        <v>0</v>
      </c>
      <c r="O24" s="741">
        <f t="shared" si="1"/>
        <v>0</v>
      </c>
      <c r="P24" s="742">
        <f t="shared" si="2"/>
        <v>0</v>
      </c>
      <c r="R24" s="22"/>
    </row>
    <row r="25" spans="2:18" ht="24" customHeight="1">
      <c r="B25" s="9"/>
      <c r="C25" s="7" t="s">
        <v>36</v>
      </c>
      <c r="D25" s="6"/>
      <c r="E25" s="6"/>
      <c r="F25" s="734"/>
      <c r="G25" s="734"/>
      <c r="H25" s="734"/>
      <c r="I25" s="734"/>
      <c r="J25" s="734"/>
      <c r="K25" s="734"/>
      <c r="L25" s="741"/>
      <c r="M25" s="741"/>
      <c r="N25" s="742">
        <f t="shared" si="0"/>
        <v>0</v>
      </c>
      <c r="O25" s="741">
        <f t="shared" si="1"/>
        <v>0</v>
      </c>
      <c r="P25" s="742">
        <f t="shared" si="2"/>
        <v>0</v>
      </c>
    </row>
    <row r="26" spans="2:18" ht="24" customHeight="1">
      <c r="B26" s="9"/>
      <c r="C26" s="744"/>
      <c r="D26" s="6"/>
      <c r="E26" s="6"/>
      <c r="F26" s="734"/>
      <c r="G26" s="734"/>
      <c r="H26" s="734"/>
      <c r="I26" s="734"/>
      <c r="J26" s="734"/>
      <c r="K26" s="734"/>
      <c r="L26" s="741"/>
      <c r="M26" s="741"/>
      <c r="N26" s="742">
        <f t="shared" si="0"/>
        <v>0</v>
      </c>
      <c r="O26" s="741">
        <f t="shared" si="1"/>
        <v>0</v>
      </c>
      <c r="P26" s="742">
        <f t="shared" si="2"/>
        <v>0</v>
      </c>
    </row>
    <row r="27" spans="2:18" ht="24" customHeight="1">
      <c r="B27" s="9"/>
      <c r="C27" s="7" t="s">
        <v>37</v>
      </c>
      <c r="D27" s="6"/>
      <c r="E27" s="6"/>
      <c r="F27" s="734"/>
      <c r="G27" s="734"/>
      <c r="H27" s="734"/>
      <c r="I27" s="734"/>
      <c r="J27" s="734"/>
      <c r="K27" s="734"/>
      <c r="L27" s="741"/>
      <c r="M27" s="741"/>
      <c r="N27" s="742">
        <f t="shared" si="0"/>
        <v>0</v>
      </c>
      <c r="O27" s="741">
        <f t="shared" si="1"/>
        <v>0</v>
      </c>
      <c r="P27" s="742">
        <f t="shared" si="2"/>
        <v>0</v>
      </c>
    </row>
    <row r="28" spans="2:18" ht="24" customHeight="1">
      <c r="B28" s="9"/>
      <c r="C28" s="744"/>
      <c r="D28" s="6"/>
      <c r="E28" s="6"/>
      <c r="F28" s="734"/>
      <c r="G28" s="734"/>
      <c r="H28" s="734"/>
      <c r="I28" s="734"/>
      <c r="J28" s="734"/>
      <c r="K28" s="734"/>
      <c r="L28" s="741"/>
      <c r="M28" s="741"/>
      <c r="N28" s="742">
        <f t="shared" si="0"/>
        <v>0</v>
      </c>
      <c r="O28" s="741">
        <f t="shared" si="1"/>
        <v>0</v>
      </c>
      <c r="P28" s="742">
        <f t="shared" si="2"/>
        <v>0</v>
      </c>
    </row>
    <row r="29" spans="2:18" ht="24" customHeight="1">
      <c r="B29" s="11"/>
      <c r="C29" s="12" t="s">
        <v>38</v>
      </c>
      <c r="D29" s="6"/>
      <c r="E29" s="6"/>
      <c r="F29" s="734"/>
      <c r="G29" s="734"/>
      <c r="H29" s="734"/>
      <c r="I29" s="734"/>
      <c r="J29" s="734"/>
      <c r="K29" s="734"/>
      <c r="L29" s="741"/>
      <c r="M29" s="741"/>
      <c r="N29" s="742">
        <f t="shared" si="0"/>
        <v>0</v>
      </c>
      <c r="O29" s="741">
        <f t="shared" si="1"/>
        <v>0</v>
      </c>
      <c r="P29" s="742">
        <f t="shared" si="2"/>
        <v>0</v>
      </c>
    </row>
    <row r="30" spans="2:18" ht="24" customHeight="1">
      <c r="B30" s="11"/>
      <c r="C30" s="745"/>
      <c r="D30" s="6"/>
      <c r="E30" s="6"/>
      <c r="F30" s="734"/>
      <c r="G30" s="734"/>
      <c r="H30" s="734"/>
      <c r="I30" s="734"/>
      <c r="J30" s="734"/>
      <c r="K30" s="734"/>
      <c r="L30" s="741"/>
      <c r="M30" s="741"/>
      <c r="N30" s="742">
        <f t="shared" si="0"/>
        <v>0</v>
      </c>
      <c r="O30" s="741">
        <f t="shared" si="1"/>
        <v>0</v>
      </c>
      <c r="P30" s="742">
        <f t="shared" si="2"/>
        <v>0</v>
      </c>
    </row>
    <row r="31" spans="2:18" ht="24" customHeight="1">
      <c r="B31" s="9"/>
      <c r="C31" s="7" t="s">
        <v>39</v>
      </c>
      <c r="D31" s="6"/>
      <c r="E31" s="6"/>
      <c r="F31" s="734"/>
      <c r="G31" s="734"/>
      <c r="H31" s="734"/>
      <c r="I31" s="734"/>
      <c r="J31" s="734"/>
      <c r="K31" s="734"/>
      <c r="L31" s="741"/>
      <c r="M31" s="741"/>
      <c r="N31" s="742">
        <f t="shared" si="0"/>
        <v>0</v>
      </c>
      <c r="O31" s="741">
        <f t="shared" si="1"/>
        <v>0</v>
      </c>
      <c r="P31" s="742">
        <f t="shared" si="2"/>
        <v>0</v>
      </c>
    </row>
    <row r="32" spans="2:18" ht="24" customHeight="1">
      <c r="B32" s="9"/>
      <c r="C32" s="744"/>
      <c r="D32" s="6"/>
      <c r="E32" s="6"/>
      <c r="F32" s="734"/>
      <c r="G32" s="734"/>
      <c r="H32" s="734"/>
      <c r="I32" s="734"/>
      <c r="J32" s="734"/>
      <c r="K32" s="734"/>
      <c r="L32" s="741"/>
      <c r="M32" s="741"/>
      <c r="N32" s="742">
        <f t="shared" si="0"/>
        <v>0</v>
      </c>
      <c r="O32" s="741">
        <f t="shared" si="1"/>
        <v>0</v>
      </c>
      <c r="P32" s="742">
        <f t="shared" si="2"/>
        <v>0</v>
      </c>
    </row>
    <row r="33" spans="1:16" ht="24" customHeight="1">
      <c r="B33" s="8" t="s">
        <v>40</v>
      </c>
      <c r="C33" s="7" t="s">
        <v>41</v>
      </c>
      <c r="D33" s="6"/>
      <c r="E33" s="6"/>
      <c r="F33" s="734"/>
      <c r="G33" s="734"/>
      <c r="H33" s="734"/>
      <c r="I33" s="734"/>
      <c r="J33" s="734"/>
      <c r="K33" s="734"/>
      <c r="L33" s="741"/>
      <c r="M33" s="741"/>
      <c r="N33" s="742">
        <f t="shared" si="0"/>
        <v>0</v>
      </c>
      <c r="O33" s="741">
        <f t="shared" si="1"/>
        <v>0</v>
      </c>
      <c r="P33" s="742">
        <f t="shared" si="2"/>
        <v>0</v>
      </c>
    </row>
    <row r="34" spans="1:16" ht="24" customHeight="1">
      <c r="B34" s="9"/>
      <c r="C34" s="744"/>
      <c r="D34" s="6"/>
      <c r="E34" s="6"/>
      <c r="F34" s="734"/>
      <c r="G34" s="734"/>
      <c r="H34" s="734"/>
      <c r="I34" s="734"/>
      <c r="J34" s="734"/>
      <c r="K34" s="734"/>
      <c r="L34" s="741"/>
      <c r="M34" s="741"/>
      <c r="N34" s="742">
        <f t="shared" si="0"/>
        <v>0</v>
      </c>
      <c r="O34" s="741">
        <f t="shared" si="1"/>
        <v>0</v>
      </c>
      <c r="P34" s="742">
        <f t="shared" si="2"/>
        <v>0</v>
      </c>
    </row>
    <row r="35" spans="1:16" ht="24" customHeight="1">
      <c r="B35" s="9"/>
      <c r="C35" s="7" t="s">
        <v>42</v>
      </c>
      <c r="D35" s="6"/>
      <c r="E35" s="6"/>
      <c r="F35" s="734"/>
      <c r="G35" s="734"/>
      <c r="H35" s="734"/>
      <c r="I35" s="734"/>
      <c r="J35" s="734"/>
      <c r="K35" s="734"/>
      <c r="L35" s="741"/>
      <c r="M35" s="741"/>
      <c r="N35" s="742">
        <f t="shared" si="0"/>
        <v>0</v>
      </c>
      <c r="O35" s="741">
        <f t="shared" si="1"/>
        <v>0</v>
      </c>
      <c r="P35" s="742">
        <f t="shared" si="2"/>
        <v>0</v>
      </c>
    </row>
    <row r="36" spans="1:16" ht="24" customHeight="1">
      <c r="A36" s="21"/>
      <c r="B36" s="743"/>
      <c r="C36" s="744"/>
      <c r="D36" s="6"/>
      <c r="E36" s="6"/>
      <c r="F36" s="734"/>
      <c r="G36" s="734"/>
      <c r="H36" s="734"/>
      <c r="I36" s="734"/>
      <c r="J36" s="734"/>
      <c r="K36" s="734"/>
      <c r="L36" s="741"/>
      <c r="M36" s="741"/>
      <c r="N36" s="742">
        <f t="shared" si="0"/>
        <v>0</v>
      </c>
      <c r="O36" s="741">
        <f t="shared" si="1"/>
        <v>0</v>
      </c>
      <c r="P36" s="742">
        <f t="shared" si="2"/>
        <v>0</v>
      </c>
    </row>
    <row r="37" spans="1:16" ht="24" customHeight="1">
      <c r="A37" s="21"/>
      <c r="B37" s="10" t="s">
        <v>43</v>
      </c>
      <c r="C37" s="7" t="s">
        <v>23</v>
      </c>
      <c r="D37" s="6" t="s">
        <v>24</v>
      </c>
      <c r="E37" s="6"/>
      <c r="F37" s="734"/>
      <c r="G37" s="734"/>
      <c r="H37" s="734"/>
      <c r="I37" s="734"/>
      <c r="J37" s="734"/>
      <c r="K37" s="734"/>
      <c r="L37" s="741"/>
      <c r="M37" s="741"/>
      <c r="N37" s="742">
        <f t="shared" si="0"/>
        <v>0</v>
      </c>
      <c r="O37" s="741">
        <f t="shared" si="1"/>
        <v>0</v>
      </c>
      <c r="P37" s="742">
        <f t="shared" si="2"/>
        <v>0</v>
      </c>
    </row>
    <row r="38" spans="1:16" ht="24" customHeight="1">
      <c r="A38" s="21"/>
      <c r="B38" s="743"/>
      <c r="C38" s="7" t="s">
        <v>23</v>
      </c>
      <c r="D38" s="6"/>
      <c r="E38" s="6"/>
      <c r="F38" s="734"/>
      <c r="G38" s="734"/>
      <c r="H38" s="734"/>
      <c r="I38" s="734"/>
      <c r="J38" s="734"/>
      <c r="K38" s="734"/>
      <c r="L38" s="741"/>
      <c r="M38" s="741"/>
      <c r="N38" s="742">
        <f t="shared" si="0"/>
        <v>0</v>
      </c>
      <c r="O38" s="741">
        <f t="shared" si="1"/>
        <v>0</v>
      </c>
      <c r="P38" s="742">
        <f t="shared" si="2"/>
        <v>0</v>
      </c>
    </row>
    <row r="39" spans="1:16" ht="38.25" customHeight="1">
      <c r="A39" s="21"/>
      <c r="B39" s="383" t="s">
        <v>44</v>
      </c>
      <c r="C39" s="7" t="s">
        <v>23</v>
      </c>
      <c r="D39" s="6"/>
      <c r="E39" s="6"/>
      <c r="F39" s="734"/>
      <c r="G39" s="734"/>
      <c r="H39" s="734"/>
      <c r="I39" s="734"/>
      <c r="J39" s="734"/>
      <c r="K39" s="734"/>
      <c r="L39" s="741"/>
      <c r="M39" s="741"/>
      <c r="N39" s="742">
        <f t="shared" si="0"/>
        <v>0</v>
      </c>
      <c r="O39" s="741">
        <f t="shared" si="1"/>
        <v>0</v>
      </c>
      <c r="P39" s="742">
        <f t="shared" si="2"/>
        <v>0</v>
      </c>
    </row>
    <row r="40" spans="1:16" ht="24" customHeight="1">
      <c r="A40" s="21"/>
      <c r="B40" s="743"/>
      <c r="C40" s="7" t="s">
        <v>23</v>
      </c>
      <c r="D40" s="6"/>
      <c r="E40" s="6"/>
      <c r="F40" s="734"/>
      <c r="G40" s="734"/>
      <c r="H40" s="734"/>
      <c r="I40" s="734"/>
      <c r="J40" s="734"/>
      <c r="K40" s="734"/>
      <c r="L40" s="741"/>
      <c r="M40" s="741"/>
      <c r="N40" s="742">
        <f t="shared" si="0"/>
        <v>0</v>
      </c>
      <c r="O40" s="741">
        <f t="shared" si="1"/>
        <v>0</v>
      </c>
      <c r="P40" s="742">
        <f t="shared" si="2"/>
        <v>0</v>
      </c>
    </row>
    <row r="41" spans="1:16" ht="24" customHeight="1">
      <c r="A41" s="21"/>
      <c r="B41" s="8" t="s">
        <v>45</v>
      </c>
      <c r="C41" s="7" t="s">
        <v>23</v>
      </c>
      <c r="D41" s="6"/>
      <c r="E41" s="6"/>
      <c r="F41" s="734"/>
      <c r="G41" s="734"/>
      <c r="H41" s="734"/>
      <c r="I41" s="734"/>
      <c r="J41" s="734"/>
      <c r="K41" s="734"/>
      <c r="L41" s="741"/>
      <c r="M41" s="741"/>
      <c r="N41" s="742">
        <f t="shared" si="0"/>
        <v>0</v>
      </c>
      <c r="O41" s="741">
        <f t="shared" si="1"/>
        <v>0</v>
      </c>
      <c r="P41" s="742">
        <f t="shared" si="2"/>
        <v>0</v>
      </c>
    </row>
    <row r="42" spans="1:16" ht="24" customHeight="1">
      <c r="A42" s="21"/>
      <c r="B42" s="743"/>
      <c r="C42" s="7" t="s">
        <v>23</v>
      </c>
      <c r="D42" s="6"/>
      <c r="E42" s="6"/>
      <c r="F42" s="734"/>
      <c r="G42" s="734"/>
      <c r="H42" s="734"/>
      <c r="I42" s="734"/>
      <c r="J42" s="734"/>
      <c r="K42" s="734"/>
      <c r="L42" s="741"/>
      <c r="M42" s="741"/>
      <c r="N42" s="742">
        <f t="shared" si="0"/>
        <v>0</v>
      </c>
      <c r="O42" s="741">
        <f t="shared" si="1"/>
        <v>0</v>
      </c>
      <c r="P42" s="742">
        <f t="shared" si="2"/>
        <v>0</v>
      </c>
    </row>
    <row r="43" spans="1:16" ht="24" customHeight="1">
      <c r="A43" s="21"/>
      <c r="B43" s="8" t="s">
        <v>46</v>
      </c>
      <c r="C43" s="7" t="s">
        <v>47</v>
      </c>
      <c r="D43" s="6" t="s">
        <v>48</v>
      </c>
      <c r="E43" s="6" t="s">
        <v>29</v>
      </c>
      <c r="F43" s="734"/>
      <c r="G43" s="734"/>
      <c r="H43" s="734"/>
      <c r="I43" s="734"/>
      <c r="J43" s="734"/>
      <c r="K43" s="734"/>
      <c r="L43" s="741"/>
      <c r="M43" s="741"/>
      <c r="N43" s="742">
        <f t="shared" si="0"/>
        <v>0</v>
      </c>
      <c r="O43" s="741">
        <f t="shared" si="1"/>
        <v>0</v>
      </c>
      <c r="P43" s="742">
        <f t="shared" si="2"/>
        <v>0</v>
      </c>
    </row>
    <row r="44" spans="1:16" ht="24" customHeight="1">
      <c r="A44" s="21"/>
      <c r="B44" s="9"/>
      <c r="C44" s="744"/>
      <c r="D44" s="6"/>
      <c r="E44" s="6"/>
      <c r="F44" s="734"/>
      <c r="G44" s="734"/>
      <c r="H44" s="734"/>
      <c r="I44" s="734"/>
      <c r="J44" s="734"/>
      <c r="K44" s="734"/>
      <c r="L44" s="741"/>
      <c r="M44" s="741"/>
      <c r="N44" s="742">
        <f>SUM(L44*M44)</f>
        <v>0</v>
      </c>
      <c r="O44" s="741">
        <f t="shared" si="1"/>
        <v>0</v>
      </c>
      <c r="P44" s="742">
        <f t="shared" si="2"/>
        <v>0</v>
      </c>
    </row>
    <row r="45" spans="1:16" ht="24" customHeight="1">
      <c r="A45" s="21"/>
      <c r="B45" s="9"/>
      <c r="C45" s="7" t="s">
        <v>49</v>
      </c>
      <c r="D45" s="6"/>
      <c r="E45" s="6"/>
      <c r="F45" s="734"/>
      <c r="G45" s="734"/>
      <c r="H45" s="734"/>
      <c r="I45" s="734"/>
      <c r="J45" s="734"/>
      <c r="K45" s="734"/>
      <c r="L45" s="741"/>
      <c r="M45" s="741"/>
      <c r="N45" s="742">
        <f>SUM(L45*M45)</f>
        <v>0</v>
      </c>
      <c r="O45" s="741">
        <f t="shared" si="1"/>
        <v>0</v>
      </c>
      <c r="P45" s="742">
        <f t="shared" si="2"/>
        <v>0</v>
      </c>
    </row>
    <row r="46" spans="1:16" ht="24" customHeight="1">
      <c r="A46" s="21"/>
      <c r="B46" s="743"/>
      <c r="C46" s="744"/>
      <c r="D46" s="6"/>
      <c r="E46" s="6"/>
      <c r="F46" s="734"/>
      <c r="G46" s="734"/>
      <c r="H46" s="734"/>
      <c r="I46" s="734"/>
      <c r="J46" s="734"/>
      <c r="K46" s="734"/>
      <c r="L46" s="741"/>
      <c r="M46" s="741"/>
      <c r="N46" s="742">
        <f t="shared" si="0"/>
        <v>0</v>
      </c>
      <c r="O46" s="741">
        <f t="shared" si="1"/>
        <v>0</v>
      </c>
      <c r="P46" s="742">
        <f t="shared" si="2"/>
        <v>0</v>
      </c>
    </row>
    <row r="47" spans="1:16" ht="24" customHeight="1">
      <c r="A47" s="21"/>
      <c r="B47" s="8" t="s">
        <v>50</v>
      </c>
      <c r="C47" s="7" t="s">
        <v>23</v>
      </c>
      <c r="D47" s="6"/>
      <c r="E47" s="6"/>
      <c r="F47" s="734"/>
      <c r="G47" s="734"/>
      <c r="H47" s="734"/>
      <c r="I47" s="734"/>
      <c r="J47" s="734"/>
      <c r="K47" s="734"/>
      <c r="L47" s="741"/>
      <c r="M47" s="741"/>
      <c r="N47" s="742">
        <f t="shared" si="0"/>
        <v>0</v>
      </c>
      <c r="O47" s="741">
        <f t="shared" si="1"/>
        <v>0</v>
      </c>
      <c r="P47" s="742">
        <f t="shared" si="2"/>
        <v>0</v>
      </c>
    </row>
    <row r="48" spans="1:16" ht="24" customHeight="1">
      <c r="A48" s="21"/>
      <c r="B48" s="743"/>
      <c r="C48" s="7" t="s">
        <v>23</v>
      </c>
      <c r="D48" s="6"/>
      <c r="E48" s="6"/>
      <c r="F48" s="734"/>
      <c r="G48" s="734"/>
      <c r="H48" s="734"/>
      <c r="I48" s="734"/>
      <c r="J48" s="734"/>
      <c r="K48" s="734"/>
      <c r="L48" s="741"/>
      <c r="M48" s="741"/>
      <c r="N48" s="742">
        <f t="shared" si="0"/>
        <v>0</v>
      </c>
      <c r="O48" s="741">
        <f t="shared" si="1"/>
        <v>0</v>
      </c>
      <c r="P48" s="742">
        <f t="shared" si="2"/>
        <v>0</v>
      </c>
    </row>
    <row r="49" spans="1:16" ht="24" customHeight="1">
      <c r="A49" s="21"/>
      <c r="B49" s="5"/>
      <c r="C49" s="746"/>
      <c r="D49" s="798" t="s">
        <v>51</v>
      </c>
      <c r="E49" s="371"/>
      <c r="F49" s="736" t="s">
        <v>4</v>
      </c>
      <c r="G49" s="736"/>
      <c r="H49" s="736"/>
      <c r="I49" s="736"/>
      <c r="J49" s="736"/>
      <c r="K49" s="736"/>
      <c r="L49" s="387" t="s">
        <v>23</v>
      </c>
      <c r="M49" s="388" t="s">
        <v>23</v>
      </c>
      <c r="N49" s="389">
        <f>SUMIF(D7:D48,"（１）",N7:N48)</f>
        <v>0</v>
      </c>
      <c r="O49" s="389">
        <f>SUMIF(D7:D48,"（１）",O7:O48)</f>
        <v>0</v>
      </c>
      <c r="P49" s="389">
        <f>SUMIF(D7:D48,"（１）",P7:P48)</f>
        <v>0</v>
      </c>
    </row>
    <row r="50" spans="1:16" ht="31.5" customHeight="1">
      <c r="A50" s="21"/>
      <c r="B50" s="747"/>
      <c r="C50" s="27"/>
      <c r="D50" s="799"/>
      <c r="E50" s="370"/>
      <c r="F50" s="736" t="s">
        <v>52</v>
      </c>
      <c r="G50" s="736"/>
      <c r="H50" s="736"/>
      <c r="I50" s="736"/>
      <c r="J50" s="736"/>
      <c r="K50" s="736"/>
      <c r="L50" s="387" t="s">
        <v>23</v>
      </c>
      <c r="M50" s="388" t="s">
        <v>23</v>
      </c>
      <c r="N50" s="389">
        <f>SUBTOTAL(9,N51:N52)</f>
        <v>0</v>
      </c>
      <c r="O50" s="389">
        <f t="shared" ref="O50:P50" si="3">SUBTOTAL(9,O51:O52)</f>
        <v>0</v>
      </c>
      <c r="P50" s="389">
        <f t="shared" si="3"/>
        <v>0</v>
      </c>
    </row>
    <row r="51" spans="1:16" ht="24" customHeight="1">
      <c r="A51" s="21"/>
      <c r="B51" s="747"/>
      <c r="C51" s="27"/>
      <c r="D51" s="799"/>
      <c r="E51" s="370"/>
      <c r="F51" s="736" t="s">
        <v>53</v>
      </c>
      <c r="G51" s="736"/>
      <c r="H51" s="736"/>
      <c r="I51" s="736"/>
      <c r="J51" s="736"/>
      <c r="K51" s="736"/>
      <c r="L51" s="387" t="s">
        <v>23</v>
      </c>
      <c r="M51" s="388" t="s">
        <v>23</v>
      </c>
      <c r="N51" s="389">
        <f>SUMIF(D7:D48,"（２）ア",N7:N48)</f>
        <v>0</v>
      </c>
      <c r="O51" s="389">
        <f>SUMIF(D7:D48,"（２）ア",O7:O48)</f>
        <v>0</v>
      </c>
      <c r="P51" s="389">
        <f>SUMIF(D7:D48,"（２）ア",P7:P48)</f>
        <v>0</v>
      </c>
    </row>
    <row r="52" spans="1:16" ht="24" customHeight="1">
      <c r="A52" s="21"/>
      <c r="B52" s="748"/>
      <c r="C52" s="749"/>
      <c r="D52" s="800"/>
      <c r="E52" s="372"/>
      <c r="F52" s="736" t="s">
        <v>54</v>
      </c>
      <c r="G52" s="736"/>
      <c r="H52" s="736"/>
      <c r="I52" s="736"/>
      <c r="J52" s="736"/>
      <c r="K52" s="736"/>
      <c r="L52" s="387" t="s">
        <v>23</v>
      </c>
      <c r="M52" s="388" t="s">
        <v>23</v>
      </c>
      <c r="N52" s="389">
        <f>SUMIF(D7:D48,"（２）イ",N7:N48)</f>
        <v>0</v>
      </c>
      <c r="O52" s="389">
        <f>SUMIF(D7:D48,"（２）イ",O7:O48)</f>
        <v>0</v>
      </c>
      <c r="P52" s="389">
        <f>SUMIF(D7:D48,"（２）イ",P7:P48)</f>
        <v>0</v>
      </c>
    </row>
    <row r="53" spans="1:16" ht="24" customHeight="1">
      <c r="A53" s="21"/>
      <c r="B53" s="748"/>
      <c r="C53" s="749"/>
      <c r="D53" s="373" t="s">
        <v>55</v>
      </c>
      <c r="E53" s="373"/>
      <c r="F53" s="375" t="s">
        <v>56</v>
      </c>
      <c r="G53" s="375"/>
      <c r="H53" s="375"/>
      <c r="I53" s="375"/>
      <c r="J53" s="375"/>
      <c r="K53" s="375"/>
      <c r="L53" s="387" t="s">
        <v>23</v>
      </c>
      <c r="M53" s="388" t="s">
        <v>23</v>
      </c>
      <c r="N53" s="389">
        <f>SUBTOTAL(9,N49:N52)</f>
        <v>0</v>
      </c>
      <c r="O53" s="389">
        <f>SUBTOTAL(9,O49:O52)</f>
        <v>0</v>
      </c>
      <c r="P53" s="389">
        <f t="shared" ref="P53" si="4">SUBTOTAL(9,P49:P52)</f>
        <v>0</v>
      </c>
    </row>
    <row r="54" spans="1:16" ht="15.75" customHeight="1">
      <c r="B54" s="382" t="s">
        <v>57</v>
      </c>
      <c r="C54" s="26"/>
      <c r="D54" s="26"/>
      <c r="E54" s="26"/>
      <c r="F54" s="26"/>
      <c r="G54" s="26"/>
      <c r="H54" s="26"/>
      <c r="I54" s="26"/>
      <c r="J54" s="26"/>
      <c r="K54" s="26"/>
      <c r="L54" s="385"/>
      <c r="M54" s="385"/>
      <c r="N54" s="385"/>
      <c r="O54" s="385"/>
      <c r="P54" s="385"/>
    </row>
    <row r="55" spans="1:16" ht="15.75" customHeight="1">
      <c r="B55" s="382" t="s">
        <v>58</v>
      </c>
      <c r="C55" s="26"/>
      <c r="D55" s="26"/>
      <c r="E55" s="26"/>
      <c r="F55" s="26"/>
      <c r="G55" s="26"/>
      <c r="H55" s="26"/>
      <c r="I55" s="26"/>
      <c r="J55" s="26"/>
      <c r="K55" s="26"/>
      <c r="L55" s="385"/>
      <c r="M55" s="385"/>
      <c r="N55" s="385"/>
      <c r="O55" s="385"/>
      <c r="P55" s="385"/>
    </row>
    <row r="56" spans="1:16" ht="15.75" customHeight="1">
      <c r="B56" s="25" t="s">
        <v>59</v>
      </c>
      <c r="C56" s="4"/>
      <c r="D56" s="4"/>
      <c r="E56" s="4"/>
      <c r="F56" s="23"/>
      <c r="G56" s="23"/>
      <c r="H56" s="23"/>
      <c r="I56" s="23"/>
      <c r="J56" s="23"/>
      <c r="K56" s="23"/>
      <c r="L56" s="386"/>
      <c r="M56" s="386"/>
      <c r="N56" s="386"/>
      <c r="O56" s="386"/>
      <c r="P56" s="386"/>
    </row>
    <row r="57" spans="1:16" ht="25.5" customHeight="1">
      <c r="A57" s="21"/>
      <c r="B57" s="793" t="s">
        <v>60</v>
      </c>
      <c r="C57" s="793"/>
      <c r="D57" s="793"/>
      <c r="E57" s="793"/>
      <c r="F57" s="375"/>
      <c r="G57" s="375"/>
      <c r="H57" s="375"/>
      <c r="I57" s="375"/>
      <c r="J57" s="375"/>
      <c r="K57" s="375"/>
      <c r="L57" s="387"/>
      <c r="M57" s="388"/>
      <c r="N57" s="389">
        <f>SUMIF(E7:E48,"〇",N7:N48)</f>
        <v>0</v>
      </c>
      <c r="O57" s="389">
        <f>SUMIF(E7:E48,"〇",O7:O48)</f>
        <v>0</v>
      </c>
      <c r="P57" s="389">
        <f>SUMIF(E7:E48,"〇",P7:P48)</f>
        <v>0</v>
      </c>
    </row>
    <row r="58" spans="1:16" ht="25.5" customHeight="1">
      <c r="A58" s="21"/>
      <c r="B58" s="793" t="s">
        <v>61</v>
      </c>
      <c r="C58" s="793"/>
      <c r="D58" s="793"/>
      <c r="E58" s="793"/>
      <c r="F58" s="375"/>
      <c r="G58" s="375"/>
      <c r="H58" s="375"/>
      <c r="I58" s="375"/>
      <c r="J58" s="375"/>
      <c r="K58" s="375"/>
      <c r="L58" s="387"/>
      <c r="M58" s="388"/>
      <c r="N58" s="390" t="e">
        <f>N57/N53</f>
        <v>#DIV/0!</v>
      </c>
      <c r="O58" s="390"/>
      <c r="P58" s="390"/>
    </row>
    <row r="59" spans="1:16" ht="15.75" customHeight="1">
      <c r="A59" s="21"/>
      <c r="B59" s="384" t="s">
        <v>62</v>
      </c>
      <c r="C59" s="380"/>
      <c r="D59" s="380"/>
      <c r="E59" s="380"/>
      <c r="F59" s="377"/>
      <c r="G59" s="377"/>
      <c r="H59" s="377"/>
      <c r="I59" s="377"/>
      <c r="J59" s="377"/>
      <c r="K59" s="377"/>
      <c r="L59" s="378"/>
      <c r="M59" s="376"/>
      <c r="N59" s="381"/>
      <c r="O59" s="379"/>
      <c r="P59" s="379"/>
    </row>
    <row r="60" spans="1:16" ht="15.75" customHeight="1">
      <c r="B60" s="4"/>
      <c r="C60" s="4"/>
      <c r="D60" s="4"/>
      <c r="E60" s="4"/>
      <c r="F60" s="23"/>
      <c r="G60" s="23"/>
      <c r="H60" s="23"/>
      <c r="I60" s="23"/>
      <c r="J60" s="23"/>
      <c r="K60" s="23"/>
      <c r="L60" s="23"/>
      <c r="M60" s="23"/>
      <c r="N60" s="23"/>
      <c r="O60" s="24"/>
      <c r="P60" s="24"/>
    </row>
    <row r="61" spans="1:16" ht="15.75" customHeight="1">
      <c r="B61" s="3" t="s">
        <v>63</v>
      </c>
    </row>
    <row r="62" spans="1:16" ht="40.35" customHeight="1">
      <c r="B62" s="750" t="s">
        <v>64</v>
      </c>
      <c r="C62" s="790"/>
      <c r="D62" s="791"/>
      <c r="E62" s="791"/>
      <c r="F62" s="791"/>
      <c r="G62" s="791"/>
      <c r="H62" s="791"/>
      <c r="I62" s="791"/>
      <c r="J62" s="791"/>
      <c r="K62" s="791"/>
      <c r="L62" s="791"/>
      <c r="M62" s="791"/>
      <c r="N62" s="791"/>
      <c r="O62" s="791"/>
      <c r="P62" s="792"/>
    </row>
    <row r="63" spans="1:16" ht="40.35" customHeight="1">
      <c r="B63" s="750" t="s">
        <v>65</v>
      </c>
      <c r="C63" s="790"/>
      <c r="D63" s="791"/>
      <c r="E63" s="791"/>
      <c r="F63" s="791"/>
      <c r="G63" s="791"/>
      <c r="H63" s="791"/>
      <c r="I63" s="791"/>
      <c r="J63" s="791"/>
      <c r="K63" s="791"/>
      <c r="L63" s="791"/>
      <c r="M63" s="791"/>
      <c r="N63" s="791"/>
      <c r="O63" s="791"/>
      <c r="P63" s="792"/>
    </row>
    <row r="64" spans="1:16" ht="40.35" customHeight="1">
      <c r="B64" s="750" t="s">
        <v>66</v>
      </c>
      <c r="C64" s="790"/>
      <c r="D64" s="791"/>
      <c r="E64" s="791"/>
      <c r="F64" s="791"/>
      <c r="G64" s="791"/>
      <c r="H64" s="791"/>
      <c r="I64" s="791"/>
      <c r="J64" s="791"/>
      <c r="K64" s="791"/>
      <c r="L64" s="791"/>
      <c r="M64" s="791"/>
      <c r="N64" s="791"/>
      <c r="O64" s="791"/>
      <c r="P64" s="792"/>
    </row>
    <row r="65" spans="2:16" ht="40.35" customHeight="1">
      <c r="B65" s="751" t="s">
        <v>67</v>
      </c>
      <c r="C65" s="790"/>
      <c r="D65" s="791"/>
      <c r="E65" s="791"/>
      <c r="F65" s="791"/>
      <c r="G65" s="791"/>
      <c r="H65" s="791"/>
      <c r="I65" s="791"/>
      <c r="J65" s="791"/>
      <c r="K65" s="791"/>
      <c r="L65" s="791"/>
      <c r="M65" s="791"/>
      <c r="N65" s="791"/>
      <c r="O65" s="791"/>
      <c r="P65" s="792"/>
    </row>
    <row r="66" spans="2:16" ht="79.5" customHeight="1">
      <c r="B66" s="750" t="s">
        <v>68</v>
      </c>
      <c r="C66" s="790"/>
      <c r="D66" s="791"/>
      <c r="E66" s="791"/>
      <c r="F66" s="791"/>
      <c r="G66" s="791"/>
      <c r="H66" s="791"/>
      <c r="I66" s="791"/>
      <c r="J66" s="791"/>
      <c r="K66" s="791"/>
      <c r="L66" s="791"/>
      <c r="M66" s="791"/>
      <c r="N66" s="791"/>
      <c r="O66" s="791"/>
      <c r="P66" s="792"/>
    </row>
    <row r="67" spans="2:16" ht="40.35" customHeight="1">
      <c r="B67" s="750" t="s">
        <v>69</v>
      </c>
      <c r="C67" s="790"/>
      <c r="D67" s="791"/>
      <c r="E67" s="791"/>
      <c r="F67" s="791"/>
      <c r="G67" s="791"/>
      <c r="H67" s="791"/>
      <c r="I67" s="791"/>
      <c r="J67" s="791"/>
      <c r="K67" s="791"/>
      <c r="L67" s="791"/>
      <c r="M67" s="791"/>
      <c r="N67" s="791"/>
      <c r="O67" s="791"/>
      <c r="P67" s="792"/>
    </row>
  </sheetData>
  <sheetProtection formatColumns="0" formatRows="0" insertColumns="0" insertRows="0" deleteColumns="0" deleteRows="0" autoFilter="0"/>
  <mergeCells count="11">
    <mergeCell ref="C2:F2"/>
    <mergeCell ref="F4:M5"/>
    <mergeCell ref="D49:D52"/>
    <mergeCell ref="C65:P65"/>
    <mergeCell ref="C66:P66"/>
    <mergeCell ref="C67:P67"/>
    <mergeCell ref="C62:P62"/>
    <mergeCell ref="C63:P63"/>
    <mergeCell ref="C64:P64"/>
    <mergeCell ref="B57:E57"/>
    <mergeCell ref="B58:E58"/>
  </mergeCells>
  <phoneticPr fontId="2"/>
  <dataValidations count="2">
    <dataValidation type="list" allowBlank="1" showInputMessage="1" showErrorMessage="1" sqref="D7:D48" xr:uid="{9ACD5B1E-45E8-42E1-9EB0-25132C7B35AF}">
      <formula1>"（１）,（２）ア,（２）イ"</formula1>
    </dataValidation>
    <dataValidation type="list" allowBlank="1" showInputMessage="1" showErrorMessage="1" sqref="E7:E48" xr:uid="{E5BADD35-CE50-4C41-AFF3-BAACBE421F64}">
      <formula1>"〇"</formula1>
    </dataValidation>
  </dataValidations>
  <pageMargins left="0.23622047244094491" right="0.23622047244094491" top="0.74803149606299213" bottom="0.74803149606299213" header="0.31496062992125984" footer="0.31496062992125984"/>
  <pageSetup paperSize="9" scale="43" orientation="portrait" r:id="rId1"/>
  <rowBreaks count="1" manualBreakCount="1">
    <brk id="48" max="12" man="1"/>
  </rowBreaks>
  <colBreaks count="1" manualBreakCount="1">
    <brk id="5" max="6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0B75-B389-4859-A76F-353D3D251E7E}">
  <sheetPr>
    <pageSetUpPr fitToPage="1"/>
  </sheetPr>
  <dimension ref="A1:AY40"/>
  <sheetViews>
    <sheetView showGridLines="0" view="pageBreakPreview" zoomScale="115" zoomScaleNormal="85" zoomScaleSheetLayoutView="115" workbookViewId="0">
      <pane xSplit="5" ySplit="4" topLeftCell="F5" activePane="bottomRight" state="frozen"/>
      <selection pane="bottomRight" activeCell="F55" sqref="F55"/>
      <selection pane="bottomLeft" activeCell="F49" sqref="F49"/>
      <selection pane="topRight" activeCell="F49" sqref="F49"/>
    </sheetView>
  </sheetViews>
  <sheetFormatPr defaultColWidth="0" defaultRowHeight="12.75"/>
  <cols>
    <col min="1" max="1" width="2.42578125" style="20" customWidth="1"/>
    <col min="2" max="2" width="3.42578125" style="16" customWidth="1"/>
    <col min="3" max="3" width="8.42578125" style="16" bestFit="1" customWidth="1"/>
    <col min="4" max="4" width="16.140625" style="16" bestFit="1" customWidth="1"/>
    <col min="5" max="5" width="6.5703125" style="17" bestFit="1" customWidth="1"/>
    <col min="6" max="7" width="10.42578125" style="16" bestFit="1" customWidth="1"/>
    <col min="8" max="8" width="9.5703125" style="16" bestFit="1" customWidth="1"/>
    <col min="9" max="9" width="10.42578125" style="16" bestFit="1" customWidth="1"/>
    <col min="10" max="10" width="9.5703125" style="16" bestFit="1" customWidth="1"/>
    <col min="11" max="11" width="10.42578125" style="16" bestFit="1" customWidth="1"/>
    <col min="12" max="12" width="9.5703125" style="16" bestFit="1" customWidth="1"/>
    <col min="13" max="13" width="9.140625" style="17" customWidth="1"/>
    <col min="14" max="26" width="9.140625" style="16" customWidth="1"/>
    <col min="27" max="27" width="4.5703125" style="17" bestFit="1" customWidth="1"/>
    <col min="28" max="34" width="9.140625" style="16" customWidth="1"/>
    <col min="35" max="35" width="10.140625" style="16" customWidth="1"/>
    <col min="36" max="51" width="15.5703125" style="16" hidden="1" customWidth="1"/>
    <col min="52" max="16384" width="8.85546875" style="16" hidden="1"/>
  </cols>
  <sheetData>
    <row r="1" spans="1:35" ht="14.25">
      <c r="A1" s="19" t="s">
        <v>70</v>
      </c>
      <c r="C1" s="18"/>
      <c r="D1" s="18"/>
    </row>
    <row r="2" spans="1:35" ht="41.25" customHeight="1" thickBot="1">
      <c r="B2" s="809" t="s">
        <v>71</v>
      </c>
      <c r="C2" s="809"/>
      <c r="D2" s="809"/>
      <c r="E2" s="809"/>
      <c r="F2" s="809"/>
      <c r="G2" s="809"/>
      <c r="H2" s="809"/>
      <c r="I2" s="809"/>
      <c r="J2" s="809"/>
      <c r="K2" s="809"/>
      <c r="L2" s="809"/>
      <c r="M2" s="809"/>
      <c r="N2" s="809"/>
      <c r="O2" s="809"/>
      <c r="P2" s="809"/>
      <c r="Q2" s="809"/>
      <c r="R2" s="809"/>
      <c r="S2" s="809"/>
      <c r="T2" s="809"/>
      <c r="U2" s="128"/>
      <c r="V2" s="128"/>
      <c r="W2" s="128"/>
      <c r="X2" s="128"/>
      <c r="Y2" s="128"/>
      <c r="Z2" s="128"/>
      <c r="AA2" s="136"/>
      <c r="AB2" s="128"/>
      <c r="AC2" s="128"/>
      <c r="AD2" s="128"/>
      <c r="AE2" s="128"/>
      <c r="AF2" s="128"/>
      <c r="AG2" s="128"/>
      <c r="AH2" s="128"/>
      <c r="AI2" s="128"/>
    </row>
    <row r="3" spans="1:35" ht="27.75" customHeight="1" thickBot="1">
      <c r="B3" s="810"/>
      <c r="C3" s="812" t="s">
        <v>72</v>
      </c>
      <c r="D3" s="812" t="s">
        <v>73</v>
      </c>
      <c r="E3" s="814" t="s">
        <v>74</v>
      </c>
      <c r="F3" s="816" t="s">
        <v>75</v>
      </c>
      <c r="G3" s="817"/>
      <c r="H3" s="817"/>
      <c r="I3" s="817"/>
      <c r="J3" s="817"/>
      <c r="K3" s="817"/>
      <c r="L3" s="817"/>
      <c r="M3" s="816" t="s">
        <v>76</v>
      </c>
      <c r="N3" s="817"/>
      <c r="O3" s="817"/>
      <c r="P3" s="817"/>
      <c r="Q3" s="817"/>
      <c r="R3" s="817"/>
      <c r="S3" s="817"/>
      <c r="T3" s="818" t="s">
        <v>77</v>
      </c>
      <c r="U3" s="819"/>
      <c r="V3" s="819"/>
      <c r="W3" s="819"/>
      <c r="X3" s="819"/>
      <c r="Y3" s="819"/>
      <c r="Z3" s="819"/>
      <c r="AA3" s="801" t="s">
        <v>78</v>
      </c>
      <c r="AB3" s="803" t="s">
        <v>79</v>
      </c>
      <c r="AC3" s="804"/>
      <c r="AD3" s="804"/>
      <c r="AE3" s="804"/>
      <c r="AF3" s="804"/>
      <c r="AG3" s="804"/>
      <c r="AH3" s="805"/>
      <c r="AI3" s="129"/>
    </row>
    <row r="4" spans="1:35" ht="78" customHeight="1" thickBot="1">
      <c r="B4" s="811"/>
      <c r="C4" s="813"/>
      <c r="D4" s="813"/>
      <c r="E4" s="815"/>
      <c r="F4" s="752" t="s">
        <v>80</v>
      </c>
      <c r="G4" s="753" t="s">
        <v>81</v>
      </c>
      <c r="H4" s="754" t="s">
        <v>82</v>
      </c>
      <c r="I4" s="753" t="s">
        <v>83</v>
      </c>
      <c r="J4" s="754" t="s">
        <v>84</v>
      </c>
      <c r="K4" s="753" t="s">
        <v>85</v>
      </c>
      <c r="L4" s="754" t="s">
        <v>86</v>
      </c>
      <c r="M4" s="755" t="s">
        <v>87</v>
      </c>
      <c r="N4" s="756" t="s">
        <v>88</v>
      </c>
      <c r="O4" s="756" t="s">
        <v>89</v>
      </c>
      <c r="P4" s="756" t="s">
        <v>90</v>
      </c>
      <c r="Q4" s="756" t="s">
        <v>91</v>
      </c>
      <c r="R4" s="756" t="s">
        <v>92</v>
      </c>
      <c r="S4" s="756" t="s">
        <v>93</v>
      </c>
      <c r="T4" s="757" t="s">
        <v>94</v>
      </c>
      <c r="U4" s="758" t="s">
        <v>95</v>
      </c>
      <c r="V4" s="759" t="s">
        <v>96</v>
      </c>
      <c r="W4" s="758" t="s">
        <v>97</v>
      </c>
      <c r="X4" s="759" t="s">
        <v>98</v>
      </c>
      <c r="Y4" s="758" t="s">
        <v>99</v>
      </c>
      <c r="Z4" s="759" t="s">
        <v>100</v>
      </c>
      <c r="AA4" s="802"/>
      <c r="AB4" s="156" t="s">
        <v>87</v>
      </c>
      <c r="AC4" s="135" t="s">
        <v>88</v>
      </c>
      <c r="AD4" s="135" t="s">
        <v>89</v>
      </c>
      <c r="AE4" s="135" t="s">
        <v>90</v>
      </c>
      <c r="AF4" s="135" t="s">
        <v>91</v>
      </c>
      <c r="AG4" s="135" t="s">
        <v>92</v>
      </c>
      <c r="AH4" s="760" t="s">
        <v>93</v>
      </c>
      <c r="AI4" s="129"/>
    </row>
    <row r="5" spans="1:35" ht="18" customHeight="1">
      <c r="A5" s="20" t="s">
        <v>101</v>
      </c>
      <c r="B5" s="182">
        <v>1</v>
      </c>
      <c r="C5" s="183" t="s">
        <v>102</v>
      </c>
      <c r="D5" s="183" t="s">
        <v>103</v>
      </c>
      <c r="E5" s="184" t="s">
        <v>104</v>
      </c>
      <c r="F5" s="185">
        <v>0</v>
      </c>
      <c r="G5" s="186">
        <v>1500000</v>
      </c>
      <c r="H5" s="187">
        <v>1600000</v>
      </c>
      <c r="I5" s="186">
        <v>2000000</v>
      </c>
      <c r="J5" s="187">
        <v>2100000</v>
      </c>
      <c r="K5" s="186">
        <v>2500000</v>
      </c>
      <c r="L5" s="188">
        <v>2700000</v>
      </c>
      <c r="M5" s="148" t="s">
        <v>105</v>
      </c>
      <c r="N5" s="149" t="s">
        <v>23</v>
      </c>
      <c r="O5" s="149" t="s">
        <v>23</v>
      </c>
      <c r="P5" s="149" t="s">
        <v>23</v>
      </c>
      <c r="Q5" s="149" t="s">
        <v>23</v>
      </c>
      <c r="R5" s="149" t="s">
        <v>23</v>
      </c>
      <c r="S5" s="189" t="s">
        <v>23</v>
      </c>
      <c r="T5" s="141">
        <v>0</v>
      </c>
      <c r="U5" s="142">
        <v>15000</v>
      </c>
      <c r="V5" s="145">
        <v>16000</v>
      </c>
      <c r="W5" s="142">
        <v>20000</v>
      </c>
      <c r="X5" s="145">
        <v>21000</v>
      </c>
      <c r="Y5" s="142">
        <v>25000</v>
      </c>
      <c r="Z5" s="147">
        <v>26000</v>
      </c>
      <c r="AA5" s="137" t="s">
        <v>106</v>
      </c>
      <c r="AB5" s="157" t="s">
        <v>105</v>
      </c>
      <c r="AC5" s="158" t="s">
        <v>107</v>
      </c>
      <c r="AD5" s="158" t="s">
        <v>107</v>
      </c>
      <c r="AE5" s="158" t="s">
        <v>107</v>
      </c>
      <c r="AF5" s="158" t="s">
        <v>107</v>
      </c>
      <c r="AG5" s="158" t="s">
        <v>107</v>
      </c>
      <c r="AH5" s="164" t="s">
        <v>107</v>
      </c>
      <c r="AI5" s="130"/>
    </row>
    <row r="6" spans="1:35" ht="18" customHeight="1">
      <c r="A6" s="20" t="s">
        <v>101</v>
      </c>
      <c r="B6" s="167">
        <v>2</v>
      </c>
      <c r="C6" s="168" t="s">
        <v>102</v>
      </c>
      <c r="D6" s="169" t="s">
        <v>103</v>
      </c>
      <c r="E6" s="170" t="s">
        <v>108</v>
      </c>
      <c r="F6" s="171">
        <v>1000000</v>
      </c>
      <c r="G6" s="172">
        <v>1500000</v>
      </c>
      <c r="H6" s="173">
        <v>1600000</v>
      </c>
      <c r="I6" s="172">
        <v>2000000</v>
      </c>
      <c r="J6" s="173">
        <v>2100000</v>
      </c>
      <c r="K6" s="172">
        <v>2500000</v>
      </c>
      <c r="L6" s="174">
        <v>2700000</v>
      </c>
      <c r="M6" s="150" t="s">
        <v>105</v>
      </c>
      <c r="N6" s="165">
        <f>((G6-F6)/F6)*100</f>
        <v>50</v>
      </c>
      <c r="O6" s="165">
        <f>((H6-F6)/F6)*100</f>
        <v>60</v>
      </c>
      <c r="P6" s="165">
        <f>((I6-F6)/F6)*100</f>
        <v>100</v>
      </c>
      <c r="Q6" s="165">
        <f>((J6-F6)/F6)*100</f>
        <v>110.00000000000001</v>
      </c>
      <c r="R6" s="165">
        <f>((K6-F6)/F6)*100</f>
        <v>150</v>
      </c>
      <c r="S6" s="165">
        <f>((L6-F6)/F6)*100</f>
        <v>170</v>
      </c>
      <c r="T6" s="175">
        <v>10000</v>
      </c>
      <c r="U6" s="176">
        <v>15000</v>
      </c>
      <c r="V6" s="177">
        <v>16000</v>
      </c>
      <c r="W6" s="176">
        <v>20000</v>
      </c>
      <c r="X6" s="177">
        <v>21000</v>
      </c>
      <c r="Y6" s="176">
        <v>25000</v>
      </c>
      <c r="Z6" s="178">
        <v>26000</v>
      </c>
      <c r="AA6" s="179" t="s">
        <v>106</v>
      </c>
      <c r="AB6" s="159" t="s">
        <v>105</v>
      </c>
      <c r="AC6" s="180">
        <f>((U6-T6)/T6)*100</f>
        <v>50</v>
      </c>
      <c r="AD6" s="180">
        <f>((V6-T6)/T6)*100</f>
        <v>60</v>
      </c>
      <c r="AE6" s="180">
        <f>((W6-T6)/T6)*100</f>
        <v>100</v>
      </c>
      <c r="AF6" s="180">
        <f>((X6-T6)/T6)*100</f>
        <v>110.00000000000001</v>
      </c>
      <c r="AG6" s="180">
        <f>((Y6-T6)/T6)*100</f>
        <v>150</v>
      </c>
      <c r="AH6" s="181">
        <f>((Z6-T6)/T6)*100</f>
        <v>160</v>
      </c>
      <c r="AI6" s="130"/>
    </row>
    <row r="7" spans="1:35" ht="18" customHeight="1">
      <c r="B7" s="761">
        <v>3</v>
      </c>
      <c r="C7" s="762" t="s">
        <v>105</v>
      </c>
      <c r="D7" s="168"/>
      <c r="E7" s="763" t="s">
        <v>105</v>
      </c>
      <c r="F7" s="764" t="s">
        <v>105</v>
      </c>
      <c r="G7" s="765" t="s">
        <v>105</v>
      </c>
      <c r="H7" s="766"/>
      <c r="I7" s="765" t="s">
        <v>105</v>
      </c>
      <c r="J7" s="766"/>
      <c r="K7" s="765" t="s">
        <v>105</v>
      </c>
      <c r="L7" s="767"/>
      <c r="M7" s="151" t="s">
        <v>105</v>
      </c>
      <c r="N7" s="165" t="e">
        <f t="shared" ref="N7:N9" si="0">((G7-F7)/F7)*100</f>
        <v>#VALUE!</v>
      </c>
      <c r="O7" s="165" t="e">
        <f t="shared" ref="O7:O9" si="1">((H7-F7)/F7)*100</f>
        <v>#VALUE!</v>
      </c>
      <c r="P7" s="165" t="e">
        <f t="shared" ref="P7:P9" si="2">((I7-F7)/F7)*100</f>
        <v>#VALUE!</v>
      </c>
      <c r="Q7" s="165" t="e">
        <f t="shared" ref="Q7:Q9" si="3">((J7-F7)/F7)*100</f>
        <v>#VALUE!</v>
      </c>
      <c r="R7" s="165" t="e">
        <f t="shared" ref="R7:R9" si="4">((K7-F7)/F7)*100</f>
        <v>#VALUE!</v>
      </c>
      <c r="S7" s="165" t="e">
        <f t="shared" ref="S7:S9" si="5">((L7-F7)/F7)*100</f>
        <v>#VALUE!</v>
      </c>
      <c r="T7" s="768" t="s">
        <v>105</v>
      </c>
      <c r="U7" s="769" t="s">
        <v>105</v>
      </c>
      <c r="V7" s="770"/>
      <c r="W7" s="769" t="s">
        <v>105</v>
      </c>
      <c r="X7" s="770"/>
      <c r="Y7" s="769" t="s">
        <v>105</v>
      </c>
      <c r="Z7" s="771"/>
      <c r="AA7" s="772"/>
      <c r="AB7" s="160" t="s">
        <v>105</v>
      </c>
      <c r="AC7" s="180" t="e">
        <f t="shared" ref="AC7:AC9" si="6">((U7-T7)/T7)*100</f>
        <v>#VALUE!</v>
      </c>
      <c r="AD7" s="180" t="e">
        <f t="shared" ref="AD7:AD9" si="7">((V7-T7)/T7)*100</f>
        <v>#VALUE!</v>
      </c>
      <c r="AE7" s="180" t="e">
        <f t="shared" ref="AE7:AE9" si="8">((W7-T7)/T7)*100</f>
        <v>#VALUE!</v>
      </c>
      <c r="AF7" s="180" t="e">
        <f t="shared" ref="AF7:AF9" si="9">((X7-T7)/T7)*100</f>
        <v>#VALUE!</v>
      </c>
      <c r="AG7" s="180" t="e">
        <f t="shared" ref="AG7:AG9" si="10">((Y7-T7)/T7)*100</f>
        <v>#VALUE!</v>
      </c>
      <c r="AH7" s="181" t="e">
        <f t="shared" ref="AH7:AH9" si="11">((Z7-T7)/T7)*100</f>
        <v>#VALUE!</v>
      </c>
      <c r="AI7" s="130"/>
    </row>
    <row r="8" spans="1:35" ht="18" customHeight="1">
      <c r="B8" s="761">
        <v>4</v>
      </c>
      <c r="C8" s="762"/>
      <c r="D8" s="168"/>
      <c r="E8" s="763"/>
      <c r="F8" s="764" t="s">
        <v>105</v>
      </c>
      <c r="G8" s="765" t="s">
        <v>105</v>
      </c>
      <c r="H8" s="766"/>
      <c r="I8" s="773"/>
      <c r="J8" s="774"/>
      <c r="K8" s="773"/>
      <c r="L8" s="775"/>
      <c r="M8" s="151" t="s">
        <v>105</v>
      </c>
      <c r="N8" s="165" t="e">
        <f t="shared" si="0"/>
        <v>#VALUE!</v>
      </c>
      <c r="O8" s="165" t="e">
        <f t="shared" si="1"/>
        <v>#VALUE!</v>
      </c>
      <c r="P8" s="165" t="e">
        <f t="shared" si="2"/>
        <v>#VALUE!</v>
      </c>
      <c r="Q8" s="165" t="e">
        <f t="shared" si="3"/>
        <v>#VALUE!</v>
      </c>
      <c r="R8" s="165" t="e">
        <f t="shared" si="4"/>
        <v>#VALUE!</v>
      </c>
      <c r="S8" s="165" t="e">
        <f t="shared" si="5"/>
        <v>#VALUE!</v>
      </c>
      <c r="T8" s="768" t="s">
        <v>105</v>
      </c>
      <c r="U8" s="769" t="s">
        <v>105</v>
      </c>
      <c r="V8" s="770"/>
      <c r="W8" s="776"/>
      <c r="X8" s="777"/>
      <c r="Y8" s="776"/>
      <c r="Z8" s="778"/>
      <c r="AA8" s="779"/>
      <c r="AB8" s="160" t="s">
        <v>105</v>
      </c>
      <c r="AC8" s="180" t="e">
        <f t="shared" si="6"/>
        <v>#VALUE!</v>
      </c>
      <c r="AD8" s="180" t="e">
        <f t="shared" si="7"/>
        <v>#VALUE!</v>
      </c>
      <c r="AE8" s="180" t="e">
        <f t="shared" si="8"/>
        <v>#VALUE!</v>
      </c>
      <c r="AF8" s="180" t="e">
        <f t="shared" si="9"/>
        <v>#VALUE!</v>
      </c>
      <c r="AG8" s="180" t="e">
        <f t="shared" si="10"/>
        <v>#VALUE!</v>
      </c>
      <c r="AH8" s="181" t="e">
        <f t="shared" si="11"/>
        <v>#VALUE!</v>
      </c>
      <c r="AI8" s="131"/>
    </row>
    <row r="9" spans="1:35" ht="18" customHeight="1" thickBot="1">
      <c r="B9" s="780">
        <v>5</v>
      </c>
      <c r="C9" s="781" t="s">
        <v>105</v>
      </c>
      <c r="D9" s="132"/>
      <c r="E9" s="782"/>
      <c r="F9" s="783" t="s">
        <v>105</v>
      </c>
      <c r="G9" s="784" t="s">
        <v>105</v>
      </c>
      <c r="H9" s="785"/>
      <c r="I9" s="392"/>
      <c r="J9" s="786"/>
      <c r="K9" s="392"/>
      <c r="L9" s="393"/>
      <c r="M9" s="152" t="s">
        <v>105</v>
      </c>
      <c r="N9" s="166" t="e">
        <f t="shared" si="0"/>
        <v>#VALUE!</v>
      </c>
      <c r="O9" s="166" t="e">
        <f t="shared" si="1"/>
        <v>#VALUE!</v>
      </c>
      <c r="P9" s="166" t="e">
        <f t="shared" si="2"/>
        <v>#VALUE!</v>
      </c>
      <c r="Q9" s="166" t="e">
        <f t="shared" si="3"/>
        <v>#VALUE!</v>
      </c>
      <c r="R9" s="166" t="e">
        <f t="shared" si="4"/>
        <v>#VALUE!</v>
      </c>
      <c r="S9" s="166" t="e">
        <f t="shared" si="5"/>
        <v>#VALUE!</v>
      </c>
      <c r="T9" s="190" t="s">
        <v>105</v>
      </c>
      <c r="U9" s="191" t="s">
        <v>105</v>
      </c>
      <c r="V9" s="192"/>
      <c r="W9" s="193"/>
      <c r="X9" s="194"/>
      <c r="Y9" s="193"/>
      <c r="Z9" s="195"/>
      <c r="AA9" s="196"/>
      <c r="AB9" s="161" t="s">
        <v>105</v>
      </c>
      <c r="AC9" s="197" t="e">
        <f t="shared" si="6"/>
        <v>#VALUE!</v>
      </c>
      <c r="AD9" s="197" t="e">
        <f t="shared" si="7"/>
        <v>#VALUE!</v>
      </c>
      <c r="AE9" s="197" t="e">
        <f t="shared" si="8"/>
        <v>#VALUE!</v>
      </c>
      <c r="AF9" s="197" t="e">
        <f t="shared" si="9"/>
        <v>#VALUE!</v>
      </c>
      <c r="AG9" s="197" t="e">
        <f t="shared" si="10"/>
        <v>#VALUE!</v>
      </c>
      <c r="AH9" s="198" t="e">
        <f t="shared" si="11"/>
        <v>#VALUE!</v>
      </c>
      <c r="AI9" s="131"/>
    </row>
    <row r="10" spans="1:35" s="18" customFormat="1" ht="18.75" customHeight="1" thickBot="1">
      <c r="A10" s="20"/>
      <c r="B10" s="806" t="s">
        <v>109</v>
      </c>
      <c r="C10" s="807"/>
      <c r="D10" s="807"/>
      <c r="E10" s="808"/>
      <c r="F10" s="139">
        <f t="shared" ref="F10:L10" si="12">SUM(F6:F9)</f>
        <v>1000000</v>
      </c>
      <c r="G10" s="140">
        <f t="shared" si="12"/>
        <v>1500000</v>
      </c>
      <c r="H10" s="138">
        <f t="shared" si="12"/>
        <v>1600000</v>
      </c>
      <c r="I10" s="140">
        <f t="shared" si="12"/>
        <v>2000000</v>
      </c>
      <c r="J10" s="138">
        <f t="shared" si="12"/>
        <v>2100000</v>
      </c>
      <c r="K10" s="140">
        <f t="shared" si="12"/>
        <v>2500000</v>
      </c>
      <c r="L10" s="138">
        <f t="shared" si="12"/>
        <v>2700000</v>
      </c>
      <c r="M10" s="153"/>
      <c r="N10" s="154">
        <f>((G10-F10)/F10)*100</f>
        <v>50</v>
      </c>
      <c r="O10" s="155">
        <f>((H10-F10)/F10)*100</f>
        <v>60</v>
      </c>
      <c r="P10" s="154">
        <f>((I10-F10)/F10)*100</f>
        <v>100</v>
      </c>
      <c r="Q10" s="155">
        <f>((J10-F10)/F10)*100</f>
        <v>110.00000000000001</v>
      </c>
      <c r="R10" s="154">
        <f>((K10-F10)/F10)*100</f>
        <v>150</v>
      </c>
      <c r="S10" s="155">
        <f>((L10-F10)/F10)*100</f>
        <v>170</v>
      </c>
      <c r="T10" s="143">
        <f t="shared" ref="T10:Z10" si="13">SUM(T6:T9)</f>
        <v>10000</v>
      </c>
      <c r="U10" s="144">
        <f t="shared" si="13"/>
        <v>15000</v>
      </c>
      <c r="V10" s="146">
        <f t="shared" si="13"/>
        <v>16000</v>
      </c>
      <c r="W10" s="144">
        <f t="shared" si="13"/>
        <v>20000</v>
      </c>
      <c r="X10" s="146">
        <f t="shared" si="13"/>
        <v>21000</v>
      </c>
      <c r="Y10" s="144">
        <f t="shared" si="13"/>
        <v>25000</v>
      </c>
      <c r="Z10" s="787">
        <f t="shared" si="13"/>
        <v>26000</v>
      </c>
      <c r="AA10" s="134"/>
      <c r="AB10" s="162"/>
      <c r="AC10" s="163">
        <f>((U10-T10)/T10)*100</f>
        <v>50</v>
      </c>
      <c r="AD10" s="163">
        <f t="shared" ref="AD10" si="14">((V10-T10)/T10)*100</f>
        <v>60</v>
      </c>
      <c r="AE10" s="163">
        <f t="shared" ref="AE10" si="15">((W10-T10)/T10)*100</f>
        <v>100</v>
      </c>
      <c r="AF10" s="163">
        <f t="shared" ref="AF10" si="16">((X10-T10)/T10)*100</f>
        <v>110.00000000000001</v>
      </c>
      <c r="AG10" s="163">
        <f t="shared" ref="AG10" si="17">((Y10-T10)/T10)*100</f>
        <v>150</v>
      </c>
      <c r="AH10" s="788">
        <f t="shared" ref="AH10" si="18">((Z10-T10)/T10)*100</f>
        <v>160</v>
      </c>
      <c r="AI10" s="133"/>
    </row>
    <row r="11" spans="1:35">
      <c r="B11" s="14" t="s">
        <v>110</v>
      </c>
      <c r="C11" s="14"/>
      <c r="D11" s="14"/>
      <c r="E11" s="15"/>
      <c r="F11" s="14"/>
      <c r="G11" s="14"/>
      <c r="H11" s="14"/>
      <c r="I11" s="14"/>
      <c r="J11" s="14"/>
      <c r="K11" s="14"/>
      <c r="L11" s="14"/>
      <c r="M11" s="15"/>
      <c r="N11" s="14"/>
      <c r="O11" s="14"/>
      <c r="P11" s="14"/>
      <c r="Q11" s="14"/>
      <c r="R11" s="14"/>
      <c r="S11" s="14"/>
      <c r="T11" s="14"/>
      <c r="U11" s="14"/>
      <c r="V11" s="14"/>
      <c r="W11" s="14"/>
      <c r="X11" s="14"/>
      <c r="Y11" s="14"/>
      <c r="Z11" s="14"/>
      <c r="AA11" s="15"/>
      <c r="AB11" s="14"/>
      <c r="AC11" s="14"/>
      <c r="AD11" s="14"/>
      <c r="AE11" s="14"/>
      <c r="AF11" s="14"/>
      <c r="AG11" s="14"/>
      <c r="AH11" s="14"/>
      <c r="AI11" s="14"/>
    </row>
    <row r="12" spans="1:35">
      <c r="B12" s="14" t="s">
        <v>111</v>
      </c>
    </row>
    <row r="13" spans="1:35">
      <c r="B13" s="14" t="s">
        <v>112</v>
      </c>
    </row>
    <row r="25" spans="1:1" ht="12">
      <c r="A25" s="21"/>
    </row>
    <row r="26" spans="1:1" ht="12">
      <c r="A26" s="21"/>
    </row>
    <row r="27" spans="1:1" ht="12">
      <c r="A27" s="21"/>
    </row>
    <row r="28" spans="1:1" ht="12">
      <c r="A28" s="21"/>
    </row>
    <row r="29" spans="1:1" ht="12">
      <c r="A29" s="21"/>
    </row>
    <row r="30" spans="1:1" ht="12">
      <c r="A30" s="21"/>
    </row>
    <row r="31" spans="1:1" ht="12">
      <c r="A31" s="21"/>
    </row>
    <row r="32" spans="1:1" ht="12">
      <c r="A32" s="21"/>
    </row>
    <row r="33" spans="1:1" ht="12">
      <c r="A33" s="21"/>
    </row>
    <row r="34" spans="1:1" ht="12">
      <c r="A34" s="21"/>
    </row>
    <row r="35" spans="1:1" ht="12">
      <c r="A35" s="21"/>
    </row>
    <row r="36" spans="1:1" ht="12">
      <c r="A36" s="21"/>
    </row>
    <row r="37" spans="1:1" ht="12">
      <c r="A37" s="21"/>
    </row>
    <row r="38" spans="1:1" ht="12">
      <c r="A38" s="21"/>
    </row>
    <row r="39" spans="1:1" ht="12">
      <c r="A39" s="21"/>
    </row>
    <row r="40" spans="1:1" ht="12">
      <c r="A40" s="21"/>
    </row>
  </sheetData>
  <mergeCells count="11">
    <mergeCell ref="AA3:AA4"/>
    <mergeCell ref="AB3:AH3"/>
    <mergeCell ref="B10:E10"/>
    <mergeCell ref="B2:T2"/>
    <mergeCell ref="B3:B4"/>
    <mergeCell ref="C3:C4"/>
    <mergeCell ref="D3:D4"/>
    <mergeCell ref="E3:E4"/>
    <mergeCell ref="F3:L3"/>
    <mergeCell ref="M3:S3"/>
    <mergeCell ref="T3:Z3"/>
  </mergeCells>
  <phoneticPr fontId="2"/>
  <pageMargins left="0.23622047244094491" right="0.23622047244094491"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51E8-F3FF-4C33-87BD-EA835363DE9B}">
  <sheetPr>
    <pageSetUpPr fitToPage="1"/>
  </sheetPr>
  <dimension ref="A2:BA83"/>
  <sheetViews>
    <sheetView view="pageBreakPreview" topLeftCell="C1" zoomScale="55" zoomScaleNormal="60" zoomScaleSheetLayoutView="55" workbookViewId="0">
      <selection activeCell="C27" sqref="C27"/>
    </sheetView>
  </sheetViews>
  <sheetFormatPr defaultColWidth="9" defaultRowHeight="12.75"/>
  <cols>
    <col min="1" max="1" width="2" style="200" hidden="1" customWidth="1"/>
    <col min="2" max="2" width="2.5703125" style="200" hidden="1" customWidth="1"/>
    <col min="3" max="3" width="18" style="200" customWidth="1"/>
    <col min="4" max="4" width="7.42578125" style="28" customWidth="1"/>
    <col min="5" max="5" width="11.42578125" style="28" customWidth="1"/>
    <col min="6" max="6" width="8.42578125" style="28" customWidth="1"/>
    <col min="7" max="7" width="11.5703125" style="28" customWidth="1"/>
    <col min="8" max="9" width="8.140625" style="28" customWidth="1"/>
    <col min="10" max="10" width="11.5703125" style="28" customWidth="1"/>
    <col min="11" max="12" width="8.42578125" style="28" customWidth="1"/>
    <col min="13" max="16" width="11.5703125" style="28" customWidth="1"/>
    <col min="17" max="17" width="11.140625" style="28" customWidth="1"/>
    <col min="18" max="22" width="12.140625" style="28" customWidth="1"/>
    <col min="23" max="25" width="12.140625" style="200" customWidth="1"/>
    <col min="26" max="27" width="9" style="200" bestFit="1" customWidth="1"/>
    <col min="28" max="16384" width="9" style="200"/>
  </cols>
  <sheetData>
    <row r="2" spans="1:27" s="679" customFormat="1" ht="40.5" customHeight="1">
      <c r="C2" s="679" t="s">
        <v>113</v>
      </c>
      <c r="G2" s="855" t="s">
        <v>114</v>
      </c>
      <c r="H2" s="856"/>
      <c r="I2" s="856"/>
      <c r="J2" s="856"/>
      <c r="K2" s="856"/>
      <c r="L2" s="856"/>
      <c r="M2" s="856"/>
      <c r="N2" s="856"/>
      <c r="O2" s="856"/>
      <c r="P2" s="856"/>
      <c r="Q2" s="856"/>
      <c r="R2" s="856"/>
      <c r="S2" s="856"/>
      <c r="T2" s="856"/>
      <c r="U2" s="856"/>
      <c r="V2" s="856"/>
      <c r="W2" s="856"/>
    </row>
    <row r="3" spans="1:27" ht="26.25" customHeight="1" thickBot="1">
      <c r="C3" s="199"/>
      <c r="D3" s="199"/>
      <c r="E3" s="199"/>
      <c r="F3" s="199"/>
      <c r="G3" s="199"/>
      <c r="H3" s="199"/>
      <c r="I3" s="199"/>
      <c r="J3" s="199"/>
      <c r="K3" s="199"/>
      <c r="L3" s="199"/>
      <c r="M3" s="199"/>
      <c r="N3" s="199"/>
      <c r="O3" s="199"/>
      <c r="P3" s="199"/>
      <c r="Q3" s="199"/>
      <c r="R3" s="199"/>
      <c r="S3" s="199"/>
      <c r="T3" s="199"/>
      <c r="U3" s="199"/>
      <c r="V3" s="199"/>
    </row>
    <row r="4" spans="1:27" ht="39.75" customHeight="1" thickBot="1">
      <c r="A4" s="79" t="s">
        <v>115</v>
      </c>
      <c r="C4" s="820" t="s">
        <v>116</v>
      </c>
      <c r="D4" s="821"/>
      <c r="E4" s="822"/>
      <c r="F4" s="820" t="s">
        <v>117</v>
      </c>
      <c r="G4" s="821"/>
      <c r="H4" s="821"/>
      <c r="I4" s="821"/>
      <c r="J4" s="821"/>
      <c r="K4" s="821"/>
      <c r="L4" s="821"/>
      <c r="M4" s="821"/>
      <c r="N4" s="822"/>
      <c r="O4" s="126"/>
      <c r="P4" s="126"/>
      <c r="T4" s="200"/>
      <c r="U4" s="200"/>
      <c r="V4" s="200"/>
    </row>
    <row r="5" spans="1:27" ht="39.75" customHeight="1" thickBot="1">
      <c r="A5" s="79" t="s">
        <v>118</v>
      </c>
      <c r="C5" s="820"/>
      <c r="D5" s="821"/>
      <c r="E5" s="822"/>
      <c r="F5" s="820"/>
      <c r="G5" s="821"/>
      <c r="H5" s="821"/>
      <c r="I5" s="821"/>
      <c r="J5" s="821"/>
      <c r="K5" s="821"/>
      <c r="L5" s="821"/>
      <c r="M5" s="821"/>
      <c r="N5" s="822"/>
      <c r="O5" s="126"/>
      <c r="P5" s="126"/>
      <c r="T5" s="200"/>
      <c r="U5" s="200"/>
      <c r="V5" s="200"/>
    </row>
    <row r="7" spans="1:27" ht="13.15" thickBot="1">
      <c r="C7" s="200" t="s">
        <v>119</v>
      </c>
    </row>
    <row r="8" spans="1:27" ht="36" customHeight="1">
      <c r="C8" s="858" t="s">
        <v>120</v>
      </c>
      <c r="D8" s="860" t="s">
        <v>121</v>
      </c>
      <c r="E8" s="860" t="s">
        <v>122</v>
      </c>
      <c r="F8" s="861" t="s">
        <v>123</v>
      </c>
      <c r="G8" s="862" t="s">
        <v>124</v>
      </c>
      <c r="H8" s="863"/>
      <c r="I8" s="863"/>
      <c r="J8" s="864"/>
      <c r="K8" s="864"/>
      <c r="L8" s="864"/>
      <c r="M8" s="864"/>
      <c r="N8" s="864"/>
      <c r="O8" s="864"/>
      <c r="P8" s="864"/>
      <c r="Q8" s="865"/>
      <c r="R8" s="862" t="s">
        <v>125</v>
      </c>
      <c r="S8" s="866"/>
      <c r="T8" s="866"/>
      <c r="U8" s="866"/>
      <c r="V8" s="866"/>
      <c r="W8" s="866"/>
      <c r="X8" s="836" t="s">
        <v>126</v>
      </c>
      <c r="Y8" s="839" t="s">
        <v>127</v>
      </c>
      <c r="Z8" s="826" t="s">
        <v>128</v>
      </c>
      <c r="AA8" s="826" t="s">
        <v>129</v>
      </c>
    </row>
    <row r="9" spans="1:27" ht="33" customHeight="1">
      <c r="C9" s="859"/>
      <c r="D9" s="834"/>
      <c r="E9" s="834"/>
      <c r="F9" s="842"/>
      <c r="G9" s="829" t="s">
        <v>130</v>
      </c>
      <c r="H9" s="694"/>
      <c r="I9" s="694"/>
      <c r="J9" s="831" t="s">
        <v>131</v>
      </c>
      <c r="K9" s="857"/>
      <c r="L9" s="857"/>
      <c r="M9" s="833" t="s">
        <v>132</v>
      </c>
      <c r="N9" s="831" t="s">
        <v>133</v>
      </c>
      <c r="O9" s="397"/>
      <c r="P9" s="834" t="s">
        <v>134</v>
      </c>
      <c r="Q9" s="842" t="s">
        <v>135</v>
      </c>
      <c r="R9" s="844" t="s">
        <v>136</v>
      </c>
      <c r="S9" s="835" t="s">
        <v>137</v>
      </c>
      <c r="T9" s="835" t="s">
        <v>138</v>
      </c>
      <c r="U9" s="835" t="s">
        <v>139</v>
      </c>
      <c r="V9" s="835" t="s">
        <v>140</v>
      </c>
      <c r="W9" s="835" t="s">
        <v>141</v>
      </c>
      <c r="X9" s="837"/>
      <c r="Y9" s="840"/>
      <c r="Z9" s="827"/>
      <c r="AA9" s="827"/>
    </row>
    <row r="10" spans="1:27" ht="90" customHeight="1">
      <c r="C10" s="859"/>
      <c r="D10" s="834"/>
      <c r="E10" s="834"/>
      <c r="F10" s="842"/>
      <c r="G10" s="830"/>
      <c r="H10" s="823" t="s">
        <v>142</v>
      </c>
      <c r="I10" s="823" t="s">
        <v>143</v>
      </c>
      <c r="J10" s="832"/>
      <c r="K10" s="824" t="s">
        <v>142</v>
      </c>
      <c r="L10" s="824" t="s">
        <v>143</v>
      </c>
      <c r="M10" s="834"/>
      <c r="N10" s="832"/>
      <c r="O10" s="834" t="s">
        <v>144</v>
      </c>
      <c r="P10" s="1510"/>
      <c r="Q10" s="843"/>
      <c r="R10" s="845"/>
      <c r="S10" s="834"/>
      <c r="T10" s="834"/>
      <c r="U10" s="834"/>
      <c r="V10" s="834"/>
      <c r="W10" s="867"/>
      <c r="X10" s="837"/>
      <c r="Y10" s="840"/>
      <c r="Z10" s="827"/>
      <c r="AA10" s="827"/>
    </row>
    <row r="11" spans="1:27" ht="29.25" customHeight="1">
      <c r="C11" s="1511"/>
      <c r="D11" s="1510"/>
      <c r="E11" s="1510"/>
      <c r="F11" s="1512"/>
      <c r="G11" s="1513"/>
      <c r="H11" s="823"/>
      <c r="I11" s="823"/>
      <c r="J11" s="1514"/>
      <c r="K11" s="823"/>
      <c r="L11" s="823"/>
      <c r="M11" s="1510"/>
      <c r="N11" s="1515"/>
      <c r="O11" s="1516"/>
      <c r="P11" s="1510"/>
      <c r="Q11" s="1512"/>
      <c r="R11" s="201">
        <v>141</v>
      </c>
      <c r="S11" s="29">
        <v>181</v>
      </c>
      <c r="T11" s="29">
        <v>40</v>
      </c>
      <c r="U11" s="202">
        <v>152</v>
      </c>
      <c r="V11" s="202">
        <v>120</v>
      </c>
      <c r="W11" s="688"/>
      <c r="X11" s="838"/>
      <c r="Y11" s="841"/>
      <c r="Z11" s="828"/>
      <c r="AA11" s="828"/>
    </row>
    <row r="12" spans="1:27" ht="36.75" customHeight="1">
      <c r="C12" s="844"/>
      <c r="D12" s="847"/>
      <c r="E12" s="847"/>
      <c r="F12" s="849"/>
      <c r="G12" s="30"/>
      <c r="H12" s="31"/>
      <c r="I12" s="72"/>
      <c r="J12" s="35"/>
      <c r="K12" s="35"/>
      <c r="L12" s="35"/>
      <c r="M12" s="31"/>
      <c r="N12" s="35"/>
      <c r="O12" s="31"/>
      <c r="P12" s="32"/>
      <c r="Q12" s="33">
        <f>SUM(G12,J12,M12,N12,P12)</f>
        <v>0</v>
      </c>
      <c r="R12" s="30">
        <f>+G12*$R$11</f>
        <v>0</v>
      </c>
      <c r="S12" s="31">
        <f t="shared" ref="S12:S25" si="0">+J12*$S$11</f>
        <v>0</v>
      </c>
      <c r="T12" s="34">
        <f t="shared" ref="T12:T25" si="1">+M12*$T$11</f>
        <v>0</v>
      </c>
      <c r="U12" s="35">
        <f t="shared" ref="U12:U25" si="2">+N12*$U$11</f>
        <v>0</v>
      </c>
      <c r="V12" s="35">
        <f t="shared" ref="V12:V25" si="3">+P12*$V$11</f>
        <v>0</v>
      </c>
      <c r="W12" s="36">
        <f t="shared" ref="W12:W25" si="4">SUM(R12:V12)</f>
        <v>0</v>
      </c>
      <c r="X12" s="37"/>
      <c r="Y12" s="38">
        <f>+W12-X12</f>
        <v>0</v>
      </c>
      <c r="Z12" s="39"/>
      <c r="AA12" s="39"/>
    </row>
    <row r="13" spans="1:27" ht="36.75" customHeight="1">
      <c r="C13" s="846"/>
      <c r="D13" s="848"/>
      <c r="E13" s="848"/>
      <c r="F13" s="850"/>
      <c r="G13" s="40"/>
      <c r="H13" s="41"/>
      <c r="I13" s="73"/>
      <c r="J13" s="45"/>
      <c r="K13" s="45"/>
      <c r="L13" s="45"/>
      <c r="M13" s="41"/>
      <c r="N13" s="45"/>
      <c r="O13" s="41"/>
      <c r="P13" s="42"/>
      <c r="Q13" s="43">
        <f t="shared" ref="Q13:Q25" si="5">SUM(G13,J13,M13,N13,P13)</f>
        <v>0</v>
      </c>
      <c r="R13" s="40">
        <f t="shared" ref="R13:R25" si="6">+G13*$R$11</f>
        <v>0</v>
      </c>
      <c r="S13" s="41">
        <f t="shared" si="0"/>
        <v>0</v>
      </c>
      <c r="T13" s="44">
        <f t="shared" si="1"/>
        <v>0</v>
      </c>
      <c r="U13" s="45">
        <f t="shared" si="2"/>
        <v>0</v>
      </c>
      <c r="V13" s="45">
        <f t="shared" si="3"/>
        <v>0</v>
      </c>
      <c r="W13" s="41">
        <f t="shared" si="4"/>
        <v>0</v>
      </c>
      <c r="X13" s="46"/>
      <c r="Y13" s="47">
        <f t="shared" ref="Y13:Y25" si="7">+W13-X13</f>
        <v>0</v>
      </c>
      <c r="Z13" s="48"/>
      <c r="AA13" s="48"/>
    </row>
    <row r="14" spans="1:27" ht="36.75" customHeight="1">
      <c r="C14" s="844"/>
      <c r="D14" s="847"/>
      <c r="E14" s="847"/>
      <c r="F14" s="849"/>
      <c r="G14" s="30"/>
      <c r="H14" s="31"/>
      <c r="I14" s="72"/>
      <c r="J14" s="35"/>
      <c r="K14" s="35"/>
      <c r="L14" s="35"/>
      <c r="M14" s="31"/>
      <c r="N14" s="35"/>
      <c r="O14" s="31"/>
      <c r="P14" s="32"/>
      <c r="Q14" s="49">
        <f t="shared" si="5"/>
        <v>0</v>
      </c>
      <c r="R14" s="30">
        <f t="shared" si="6"/>
        <v>0</v>
      </c>
      <c r="S14" s="31">
        <f>+J14*$S$11</f>
        <v>0</v>
      </c>
      <c r="T14" s="34">
        <f t="shared" si="1"/>
        <v>0</v>
      </c>
      <c r="U14" s="35">
        <f t="shared" si="2"/>
        <v>0</v>
      </c>
      <c r="V14" s="35">
        <f t="shared" si="3"/>
        <v>0</v>
      </c>
      <c r="W14" s="31">
        <f t="shared" si="4"/>
        <v>0</v>
      </c>
      <c r="X14" s="37"/>
      <c r="Y14" s="38">
        <f t="shared" si="7"/>
        <v>0</v>
      </c>
      <c r="Z14" s="39"/>
      <c r="AA14" s="39"/>
    </row>
    <row r="15" spans="1:27" ht="36.75" customHeight="1">
      <c r="C15" s="846"/>
      <c r="D15" s="848"/>
      <c r="E15" s="848"/>
      <c r="F15" s="850"/>
      <c r="G15" s="40"/>
      <c r="H15" s="41"/>
      <c r="I15" s="73"/>
      <c r="J15" s="45"/>
      <c r="K15" s="45"/>
      <c r="L15" s="45"/>
      <c r="M15" s="41"/>
      <c r="N15" s="45"/>
      <c r="O15" s="41"/>
      <c r="P15" s="42"/>
      <c r="Q15" s="43">
        <f t="shared" si="5"/>
        <v>0</v>
      </c>
      <c r="R15" s="40">
        <f t="shared" si="6"/>
        <v>0</v>
      </c>
      <c r="S15" s="41">
        <f t="shared" si="0"/>
        <v>0</v>
      </c>
      <c r="T15" s="44">
        <f t="shared" si="1"/>
        <v>0</v>
      </c>
      <c r="U15" s="45">
        <f t="shared" si="2"/>
        <v>0</v>
      </c>
      <c r="V15" s="45">
        <f t="shared" si="3"/>
        <v>0</v>
      </c>
      <c r="W15" s="41">
        <f t="shared" si="4"/>
        <v>0</v>
      </c>
      <c r="X15" s="46"/>
      <c r="Y15" s="47">
        <f t="shared" si="7"/>
        <v>0</v>
      </c>
      <c r="Z15" s="48"/>
      <c r="AA15" s="48"/>
    </row>
    <row r="16" spans="1:27" ht="36.75" customHeight="1">
      <c r="C16" s="681"/>
      <c r="D16" s="683"/>
      <c r="E16" s="683"/>
      <c r="F16" s="685"/>
      <c r="G16" s="30"/>
      <c r="H16" s="31"/>
      <c r="I16" s="72"/>
      <c r="J16" s="35"/>
      <c r="K16" s="35"/>
      <c r="L16" s="35"/>
      <c r="M16" s="31"/>
      <c r="N16" s="35"/>
      <c r="O16" s="31"/>
      <c r="P16" s="32"/>
      <c r="Q16" s="49">
        <f t="shared" si="5"/>
        <v>0</v>
      </c>
      <c r="R16" s="30">
        <f t="shared" si="6"/>
        <v>0</v>
      </c>
      <c r="S16" s="31">
        <f t="shared" si="0"/>
        <v>0</v>
      </c>
      <c r="T16" s="34">
        <f t="shared" si="1"/>
        <v>0</v>
      </c>
      <c r="U16" s="35">
        <f t="shared" si="2"/>
        <v>0</v>
      </c>
      <c r="V16" s="35">
        <f t="shared" si="3"/>
        <v>0</v>
      </c>
      <c r="W16" s="31">
        <f t="shared" si="4"/>
        <v>0</v>
      </c>
      <c r="X16" s="37"/>
      <c r="Y16" s="38">
        <f t="shared" si="7"/>
        <v>0</v>
      </c>
      <c r="Z16" s="39"/>
      <c r="AA16" s="39"/>
    </row>
    <row r="17" spans="3:27" ht="36.75" customHeight="1">
      <c r="C17" s="682"/>
      <c r="D17" s="684"/>
      <c r="E17" s="684"/>
      <c r="F17" s="686"/>
      <c r="G17" s="40"/>
      <c r="H17" s="41"/>
      <c r="I17" s="73"/>
      <c r="J17" s="45"/>
      <c r="K17" s="45"/>
      <c r="L17" s="45"/>
      <c r="M17" s="41"/>
      <c r="N17" s="45"/>
      <c r="O17" s="41"/>
      <c r="P17" s="42"/>
      <c r="Q17" s="43">
        <f t="shared" si="5"/>
        <v>0</v>
      </c>
      <c r="R17" s="40">
        <f t="shared" si="6"/>
        <v>0</v>
      </c>
      <c r="S17" s="41">
        <f t="shared" si="0"/>
        <v>0</v>
      </c>
      <c r="T17" s="44">
        <f t="shared" si="1"/>
        <v>0</v>
      </c>
      <c r="U17" s="45">
        <f t="shared" si="2"/>
        <v>0</v>
      </c>
      <c r="V17" s="45">
        <f t="shared" si="3"/>
        <v>0</v>
      </c>
      <c r="W17" s="41">
        <f t="shared" si="4"/>
        <v>0</v>
      </c>
      <c r="X17" s="46"/>
      <c r="Y17" s="47">
        <f t="shared" si="7"/>
        <v>0</v>
      </c>
      <c r="Z17" s="48"/>
      <c r="AA17" s="48"/>
    </row>
    <row r="18" spans="3:27" ht="36.75" customHeight="1">
      <c r="C18" s="681"/>
      <c r="D18" s="683"/>
      <c r="E18" s="683"/>
      <c r="F18" s="685"/>
      <c r="G18" s="30"/>
      <c r="H18" s="31"/>
      <c r="I18" s="72"/>
      <c r="J18" s="35"/>
      <c r="K18" s="35"/>
      <c r="L18" s="35"/>
      <c r="M18" s="31"/>
      <c r="N18" s="35"/>
      <c r="O18" s="31"/>
      <c r="P18" s="32"/>
      <c r="Q18" s="49">
        <f t="shared" si="5"/>
        <v>0</v>
      </c>
      <c r="R18" s="30">
        <f t="shared" si="6"/>
        <v>0</v>
      </c>
      <c r="S18" s="31">
        <f t="shared" si="0"/>
        <v>0</v>
      </c>
      <c r="T18" s="34">
        <f t="shared" si="1"/>
        <v>0</v>
      </c>
      <c r="U18" s="35">
        <f t="shared" si="2"/>
        <v>0</v>
      </c>
      <c r="V18" s="35">
        <f t="shared" si="3"/>
        <v>0</v>
      </c>
      <c r="W18" s="31">
        <f t="shared" si="4"/>
        <v>0</v>
      </c>
      <c r="X18" s="37"/>
      <c r="Y18" s="38">
        <f t="shared" si="7"/>
        <v>0</v>
      </c>
      <c r="Z18" s="39"/>
      <c r="AA18" s="39"/>
    </row>
    <row r="19" spans="3:27" ht="36.75" customHeight="1">
      <c r="C19" s="682"/>
      <c r="D19" s="684"/>
      <c r="E19" s="684"/>
      <c r="F19" s="686"/>
      <c r="G19" s="40"/>
      <c r="H19" s="41"/>
      <c r="I19" s="73"/>
      <c r="J19" s="45"/>
      <c r="K19" s="45"/>
      <c r="L19" s="45"/>
      <c r="M19" s="41"/>
      <c r="N19" s="45"/>
      <c r="O19" s="41"/>
      <c r="P19" s="42"/>
      <c r="Q19" s="43">
        <f t="shared" si="5"/>
        <v>0</v>
      </c>
      <c r="R19" s="40">
        <f t="shared" si="6"/>
        <v>0</v>
      </c>
      <c r="S19" s="41">
        <f t="shared" si="0"/>
        <v>0</v>
      </c>
      <c r="T19" s="44">
        <f t="shared" si="1"/>
        <v>0</v>
      </c>
      <c r="U19" s="45">
        <f t="shared" si="2"/>
        <v>0</v>
      </c>
      <c r="V19" s="45">
        <f t="shared" si="3"/>
        <v>0</v>
      </c>
      <c r="W19" s="41">
        <f t="shared" si="4"/>
        <v>0</v>
      </c>
      <c r="X19" s="46"/>
      <c r="Y19" s="47">
        <f t="shared" si="7"/>
        <v>0</v>
      </c>
      <c r="Z19" s="48"/>
      <c r="AA19" s="48"/>
    </row>
    <row r="20" spans="3:27" ht="36.75" customHeight="1">
      <c r="C20" s="844"/>
      <c r="D20" s="847"/>
      <c r="E20" s="847"/>
      <c r="F20" s="849"/>
      <c r="G20" s="30"/>
      <c r="H20" s="31"/>
      <c r="I20" s="72"/>
      <c r="J20" s="35"/>
      <c r="K20" s="35"/>
      <c r="L20" s="35"/>
      <c r="M20" s="31"/>
      <c r="N20" s="35"/>
      <c r="O20" s="31"/>
      <c r="P20" s="32"/>
      <c r="Q20" s="49">
        <f t="shared" si="5"/>
        <v>0</v>
      </c>
      <c r="R20" s="30">
        <f t="shared" si="6"/>
        <v>0</v>
      </c>
      <c r="S20" s="31">
        <f t="shared" si="0"/>
        <v>0</v>
      </c>
      <c r="T20" s="34">
        <f t="shared" si="1"/>
        <v>0</v>
      </c>
      <c r="U20" s="35">
        <f t="shared" si="2"/>
        <v>0</v>
      </c>
      <c r="V20" s="35">
        <f t="shared" si="3"/>
        <v>0</v>
      </c>
      <c r="W20" s="31">
        <f t="shared" si="4"/>
        <v>0</v>
      </c>
      <c r="X20" s="37"/>
      <c r="Y20" s="38">
        <f t="shared" si="7"/>
        <v>0</v>
      </c>
      <c r="Z20" s="39"/>
      <c r="AA20" s="39"/>
    </row>
    <row r="21" spans="3:27" ht="36.75" customHeight="1">
      <c r="C21" s="846"/>
      <c r="D21" s="848"/>
      <c r="E21" s="848"/>
      <c r="F21" s="850"/>
      <c r="G21" s="40"/>
      <c r="H21" s="41"/>
      <c r="I21" s="73"/>
      <c r="J21" s="45"/>
      <c r="K21" s="45"/>
      <c r="L21" s="45"/>
      <c r="M21" s="41"/>
      <c r="N21" s="45"/>
      <c r="O21" s="41"/>
      <c r="P21" s="42"/>
      <c r="Q21" s="43">
        <f t="shared" si="5"/>
        <v>0</v>
      </c>
      <c r="R21" s="40">
        <f t="shared" si="6"/>
        <v>0</v>
      </c>
      <c r="S21" s="41">
        <f t="shared" si="0"/>
        <v>0</v>
      </c>
      <c r="T21" s="44">
        <f t="shared" si="1"/>
        <v>0</v>
      </c>
      <c r="U21" s="45">
        <f t="shared" si="2"/>
        <v>0</v>
      </c>
      <c r="V21" s="45">
        <f t="shared" si="3"/>
        <v>0</v>
      </c>
      <c r="W21" s="41">
        <f t="shared" si="4"/>
        <v>0</v>
      </c>
      <c r="X21" s="46"/>
      <c r="Y21" s="47">
        <f t="shared" si="7"/>
        <v>0</v>
      </c>
      <c r="Z21" s="48"/>
      <c r="AA21" s="48"/>
    </row>
    <row r="22" spans="3:27" ht="36.75" customHeight="1">
      <c r="C22" s="844"/>
      <c r="D22" s="847"/>
      <c r="E22" s="847"/>
      <c r="F22" s="849"/>
      <c r="G22" s="30"/>
      <c r="H22" s="31"/>
      <c r="I22" s="72"/>
      <c r="J22" s="35"/>
      <c r="K22" s="35"/>
      <c r="L22" s="35"/>
      <c r="M22" s="31"/>
      <c r="N22" s="35"/>
      <c r="O22" s="31"/>
      <c r="P22" s="35"/>
      <c r="Q22" s="49">
        <f t="shared" si="5"/>
        <v>0</v>
      </c>
      <c r="R22" s="50">
        <f t="shared" si="6"/>
        <v>0</v>
      </c>
      <c r="S22" s="366">
        <f t="shared" si="0"/>
        <v>0</v>
      </c>
      <c r="T22" s="31">
        <f t="shared" si="1"/>
        <v>0</v>
      </c>
      <c r="U22" s="35">
        <f t="shared" si="2"/>
        <v>0</v>
      </c>
      <c r="V22" s="35">
        <f t="shared" si="3"/>
        <v>0</v>
      </c>
      <c r="W22" s="31">
        <f t="shared" si="4"/>
        <v>0</v>
      </c>
      <c r="X22" s="37"/>
      <c r="Y22" s="38">
        <f t="shared" si="7"/>
        <v>0</v>
      </c>
      <c r="Z22" s="39"/>
      <c r="AA22" s="39"/>
    </row>
    <row r="23" spans="3:27" ht="36.75" customHeight="1">
      <c r="C23" s="846"/>
      <c r="D23" s="848"/>
      <c r="E23" s="848"/>
      <c r="F23" s="850"/>
      <c r="G23" s="40"/>
      <c r="H23" s="41"/>
      <c r="I23" s="73"/>
      <c r="J23" s="45"/>
      <c r="K23" s="45"/>
      <c r="L23" s="45"/>
      <c r="M23" s="41"/>
      <c r="N23" s="45"/>
      <c r="O23" s="41"/>
      <c r="P23" s="45"/>
      <c r="Q23" s="43">
        <f t="shared" si="5"/>
        <v>0</v>
      </c>
      <c r="R23" s="51">
        <f t="shared" si="6"/>
        <v>0</v>
      </c>
      <c r="S23" s="367">
        <f t="shared" si="0"/>
        <v>0</v>
      </c>
      <c r="T23" s="41">
        <f t="shared" si="1"/>
        <v>0</v>
      </c>
      <c r="U23" s="45">
        <f t="shared" si="2"/>
        <v>0</v>
      </c>
      <c r="V23" s="45">
        <f t="shared" si="3"/>
        <v>0</v>
      </c>
      <c r="W23" s="41">
        <f t="shared" si="4"/>
        <v>0</v>
      </c>
      <c r="X23" s="46"/>
      <c r="Y23" s="47">
        <f t="shared" si="7"/>
        <v>0</v>
      </c>
      <c r="Z23" s="48"/>
      <c r="AA23" s="48"/>
    </row>
    <row r="24" spans="3:27" ht="36.75" customHeight="1">
      <c r="C24" s="853"/>
      <c r="D24" s="854"/>
      <c r="E24" s="854"/>
      <c r="F24" s="825"/>
      <c r="G24" s="52"/>
      <c r="H24" s="53"/>
      <c r="I24" s="74"/>
      <c r="J24" s="54"/>
      <c r="K24" s="54"/>
      <c r="L24" s="54"/>
      <c r="M24" s="53"/>
      <c r="N24" s="54"/>
      <c r="O24" s="53"/>
      <c r="P24" s="54"/>
      <c r="Q24" s="55">
        <f t="shared" si="5"/>
        <v>0</v>
      </c>
      <c r="R24" s="56">
        <f t="shared" si="6"/>
        <v>0</v>
      </c>
      <c r="S24" s="368">
        <f t="shared" si="0"/>
        <v>0</v>
      </c>
      <c r="T24" s="53">
        <f t="shared" si="1"/>
        <v>0</v>
      </c>
      <c r="U24" s="54">
        <f t="shared" si="2"/>
        <v>0</v>
      </c>
      <c r="V24" s="54">
        <f t="shared" si="3"/>
        <v>0</v>
      </c>
      <c r="W24" s="53">
        <f t="shared" si="4"/>
        <v>0</v>
      </c>
      <c r="X24" s="57"/>
      <c r="Y24" s="58">
        <f t="shared" si="7"/>
        <v>0</v>
      </c>
      <c r="Z24" s="59"/>
      <c r="AA24" s="59"/>
    </row>
    <row r="25" spans="3:27" ht="36.75" customHeight="1" thickBot="1">
      <c r="C25" s="853"/>
      <c r="D25" s="854"/>
      <c r="E25" s="854"/>
      <c r="F25" s="825"/>
      <c r="G25" s="203"/>
      <c r="H25" s="398"/>
      <c r="I25" s="75"/>
      <c r="J25" s="204"/>
      <c r="K25" s="204"/>
      <c r="L25" s="204"/>
      <c r="M25" s="60"/>
      <c r="N25" s="204"/>
      <c r="O25" s="398"/>
      <c r="P25" s="204"/>
      <c r="Q25" s="205">
        <f t="shared" si="5"/>
        <v>0</v>
      </c>
      <c r="R25" s="206">
        <f t="shared" si="6"/>
        <v>0</v>
      </c>
      <c r="S25" s="76">
        <f t="shared" si="0"/>
        <v>0</v>
      </c>
      <c r="T25" s="60">
        <f t="shared" si="1"/>
        <v>0</v>
      </c>
      <c r="U25" s="204">
        <f t="shared" si="2"/>
        <v>0</v>
      </c>
      <c r="V25" s="204">
        <f t="shared" si="3"/>
        <v>0</v>
      </c>
      <c r="W25" s="369">
        <f t="shared" si="4"/>
        <v>0</v>
      </c>
      <c r="X25" s="61"/>
      <c r="Y25" s="62">
        <f t="shared" si="7"/>
        <v>0</v>
      </c>
      <c r="Z25" s="63"/>
      <c r="AA25" s="63"/>
    </row>
    <row r="26" spans="3:27" ht="36.75" customHeight="1" thickBot="1">
      <c r="C26" s="689" t="s">
        <v>145</v>
      </c>
      <c r="D26" s="64">
        <f>SUM(D12:D25)</f>
        <v>0</v>
      </c>
      <c r="E26" s="65">
        <f>SUM(E12:E25)</f>
        <v>0</v>
      </c>
      <c r="F26" s="65">
        <f>SUM(F12:F25)</f>
        <v>0</v>
      </c>
      <c r="G26" s="64">
        <f>SUM(G12:G25)</f>
        <v>0</v>
      </c>
      <c r="H26" s="64">
        <f t="shared" ref="H26:P26" si="8">SUM(H12:H25)</f>
        <v>0</v>
      </c>
      <c r="I26" s="64">
        <f t="shared" si="8"/>
        <v>0</v>
      </c>
      <c r="J26" s="64">
        <f t="shared" si="8"/>
        <v>0</v>
      </c>
      <c r="K26" s="64">
        <f t="shared" si="8"/>
        <v>0</v>
      </c>
      <c r="L26" s="64">
        <f t="shared" si="8"/>
        <v>0</v>
      </c>
      <c r="M26" s="64">
        <f t="shared" si="8"/>
        <v>0</v>
      </c>
      <c r="N26" s="64">
        <f t="shared" si="8"/>
        <v>0</v>
      </c>
      <c r="O26" s="64">
        <f t="shared" si="8"/>
        <v>0</v>
      </c>
      <c r="P26" s="64">
        <f t="shared" si="8"/>
        <v>0</v>
      </c>
      <c r="Q26" s="65">
        <f>SUM(Q12:Q25)</f>
        <v>0</v>
      </c>
      <c r="R26" s="66">
        <f t="shared" ref="R26:X26" si="9">SUM(R12:R25)</f>
        <v>0</v>
      </c>
      <c r="S26" s="77">
        <f t="shared" si="9"/>
        <v>0</v>
      </c>
      <c r="T26" s="64">
        <f t="shared" si="9"/>
        <v>0</v>
      </c>
      <c r="U26" s="65">
        <f t="shared" si="9"/>
        <v>0</v>
      </c>
      <c r="V26" s="65">
        <f t="shared" si="9"/>
        <v>0</v>
      </c>
      <c r="W26" s="65">
        <f>SUM(W12:W25)</f>
        <v>0</v>
      </c>
      <c r="X26" s="67">
        <f t="shared" si="9"/>
        <v>0</v>
      </c>
      <c r="Y26" s="68">
        <f>W26-X26</f>
        <v>0</v>
      </c>
      <c r="Z26" s="69">
        <f t="shared" ref="Z26:AA26" si="10">SUM(Z12:Z25)</f>
        <v>0</v>
      </c>
      <c r="AA26" s="69">
        <f t="shared" si="10"/>
        <v>0</v>
      </c>
    </row>
    <row r="27" spans="3:27" ht="130.5" customHeight="1">
      <c r="C27" s="851" t="s">
        <v>146</v>
      </c>
      <c r="D27" s="851"/>
      <c r="E27" s="851"/>
      <c r="F27" s="851"/>
      <c r="G27" s="851"/>
      <c r="H27" s="851"/>
      <c r="I27" s="851"/>
      <c r="J27" s="851"/>
      <c r="K27" s="851"/>
      <c r="L27" s="851"/>
      <c r="M27" s="851"/>
      <c r="N27" s="851"/>
      <c r="O27" s="851"/>
      <c r="P27" s="851"/>
      <c r="Q27" s="851"/>
      <c r="R27" s="851"/>
      <c r="S27" s="851"/>
      <c r="T27" s="851"/>
      <c r="U27" s="851"/>
      <c r="V27" s="851"/>
      <c r="W27" s="851"/>
      <c r="X27" s="851"/>
      <c r="Y27" s="851"/>
      <c r="Z27" s="852"/>
      <c r="AA27" s="852"/>
    </row>
    <row r="28" spans="3:27" ht="21.75" customHeight="1">
      <c r="C28" s="28"/>
      <c r="F28" s="200"/>
    </row>
    <row r="60" spans="4:53">
      <c r="D60" s="200"/>
      <c r="E60" s="200"/>
      <c r="F60" s="200"/>
      <c r="G60" s="200"/>
      <c r="H60" s="200"/>
      <c r="I60" s="200"/>
      <c r="J60" s="200"/>
      <c r="K60" s="200"/>
      <c r="L60" s="200"/>
      <c r="M60" s="200"/>
      <c r="N60" s="200"/>
      <c r="O60" s="200"/>
      <c r="P60" s="200"/>
      <c r="Q60" s="200"/>
      <c r="R60" s="200"/>
      <c r="S60" s="200"/>
      <c r="T60" s="200"/>
      <c r="U60" s="200"/>
      <c r="V60" s="200"/>
      <c r="BA60" s="70" t="s">
        <v>147</v>
      </c>
    </row>
    <row r="83" spans="4:22">
      <c r="D83" s="71"/>
      <c r="E83" s="71"/>
      <c r="F83" s="71"/>
      <c r="G83" s="71"/>
      <c r="H83" s="71"/>
      <c r="I83" s="71"/>
      <c r="J83" s="71"/>
      <c r="K83" s="71"/>
      <c r="L83" s="71"/>
      <c r="M83" s="71"/>
      <c r="N83" s="71"/>
      <c r="O83" s="71"/>
      <c r="P83" s="71"/>
      <c r="Q83" s="71"/>
      <c r="R83" s="71"/>
      <c r="S83" s="71"/>
      <c r="T83" s="71"/>
      <c r="U83" s="71"/>
      <c r="V83" s="71"/>
    </row>
  </sheetData>
  <mergeCells count="54">
    <mergeCell ref="G2:W2"/>
    <mergeCell ref="K9:L9"/>
    <mergeCell ref="C12:C13"/>
    <mergeCell ref="D12:D13"/>
    <mergeCell ref="E12:E13"/>
    <mergeCell ref="F12:F13"/>
    <mergeCell ref="H10:H11"/>
    <mergeCell ref="C8:C11"/>
    <mergeCell ref="D8:D11"/>
    <mergeCell ref="E8:E11"/>
    <mergeCell ref="F8:F11"/>
    <mergeCell ref="G8:Q8"/>
    <mergeCell ref="R8:W8"/>
    <mergeCell ref="T9:T10"/>
    <mergeCell ref="W9:W10"/>
    <mergeCell ref="C4:E4"/>
    <mergeCell ref="C14:C15"/>
    <mergeCell ref="D14:D15"/>
    <mergeCell ref="E14:E15"/>
    <mergeCell ref="F14:F15"/>
    <mergeCell ref="C27:AA27"/>
    <mergeCell ref="C20:C21"/>
    <mergeCell ref="D20:D21"/>
    <mergeCell ref="E20:E21"/>
    <mergeCell ref="F20:F21"/>
    <mergeCell ref="C22:C23"/>
    <mergeCell ref="D22:D23"/>
    <mergeCell ref="E22:E23"/>
    <mergeCell ref="F22:F23"/>
    <mergeCell ref="C24:C25"/>
    <mergeCell ref="D24:D25"/>
    <mergeCell ref="E24:E25"/>
    <mergeCell ref="F24:F25"/>
    <mergeCell ref="AA8:AA11"/>
    <mergeCell ref="G9:G11"/>
    <mergeCell ref="J9:J11"/>
    <mergeCell ref="M9:M11"/>
    <mergeCell ref="N9:N11"/>
    <mergeCell ref="P9:P11"/>
    <mergeCell ref="U9:U10"/>
    <mergeCell ref="V9:V10"/>
    <mergeCell ref="X8:X11"/>
    <mergeCell ref="Y8:Y11"/>
    <mergeCell ref="Z8:Z11"/>
    <mergeCell ref="O10:O11"/>
    <mergeCell ref="Q9:Q11"/>
    <mergeCell ref="R9:R10"/>
    <mergeCell ref="S9:S10"/>
    <mergeCell ref="F4:N4"/>
    <mergeCell ref="F5:N5"/>
    <mergeCell ref="C5:E5"/>
    <mergeCell ref="I10:I11"/>
    <mergeCell ref="K10:K11"/>
    <mergeCell ref="L10:L11"/>
  </mergeCells>
  <phoneticPr fontId="2"/>
  <pageMargins left="0.23622047244094491" right="0.23622047244094491"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8F40-FBDB-4353-A353-E09FEAFDB6B2}">
  <sheetPr>
    <pageSetUpPr fitToPage="1"/>
  </sheetPr>
  <dimension ref="B1:CK32"/>
  <sheetViews>
    <sheetView view="pageBreakPreview" zoomScale="85" zoomScaleNormal="100" zoomScaleSheetLayoutView="85" zoomScalePageLayoutView="40" workbookViewId="0">
      <selection activeCell="F49" sqref="F49"/>
    </sheetView>
  </sheetViews>
  <sheetFormatPr defaultColWidth="9" defaultRowHeight="12.75"/>
  <cols>
    <col min="1" max="1" width="2" style="586" customWidth="1"/>
    <col min="2" max="2" width="7.42578125" style="586" customWidth="1"/>
    <col min="3" max="3" width="23.85546875" style="586" customWidth="1"/>
    <col min="4" max="4" width="9.140625" style="586" customWidth="1"/>
    <col min="5" max="12" width="10.85546875" style="586" customWidth="1"/>
    <col min="13" max="14" width="10.85546875" style="587" customWidth="1"/>
    <col min="15" max="15" width="9.140625" style="587" customWidth="1"/>
    <col min="16" max="21" width="3.140625" style="587" customWidth="1"/>
    <col min="22" max="22" width="29.140625" style="587" customWidth="1"/>
    <col min="23" max="26" width="3.140625" style="587" customWidth="1"/>
    <col min="27" max="27" width="2.85546875" style="586" customWidth="1"/>
    <col min="28" max="33" width="3.140625" style="588" customWidth="1"/>
    <col min="34" max="34" width="2.85546875" style="586" customWidth="1"/>
    <col min="35" max="41" width="3.140625" style="586" customWidth="1"/>
    <col min="42" max="42" width="3.140625" style="588" customWidth="1"/>
    <col min="43" max="46" width="3.140625" style="586" customWidth="1"/>
    <col min="47" max="51" width="3.140625" style="588" customWidth="1"/>
    <col min="52" max="59" width="3.140625" style="589" customWidth="1"/>
    <col min="60" max="64" width="3.140625" style="586" customWidth="1"/>
    <col min="65" max="65" width="3.140625" style="588" customWidth="1"/>
    <col min="66" max="72" width="3.140625" style="586" customWidth="1"/>
    <col min="73" max="73" width="3.140625" style="590" customWidth="1"/>
    <col min="74" max="87" width="3.140625" style="586" customWidth="1"/>
    <col min="88" max="88" width="20.5703125" style="586" customWidth="1"/>
    <col min="89" max="89" width="3.5703125" style="586" customWidth="1"/>
    <col min="90" max="90" width="4.42578125" style="586" customWidth="1"/>
    <col min="91" max="156" width="3.140625" style="586" customWidth="1"/>
    <col min="157" max="16384" width="9" style="586"/>
  </cols>
  <sheetData>
    <row r="1" spans="2:89" ht="15.75" customHeight="1">
      <c r="CJ1" s="591"/>
    </row>
    <row r="2" spans="2:89" ht="53.25" customHeight="1">
      <c r="C2" s="677" t="s">
        <v>148</v>
      </c>
      <c r="D2" s="677"/>
      <c r="E2" s="678"/>
      <c r="F2" s="868" t="s">
        <v>149</v>
      </c>
      <c r="G2" s="868"/>
      <c r="H2" s="868"/>
      <c r="I2" s="868"/>
      <c r="J2" s="868"/>
      <c r="K2" s="868"/>
      <c r="L2" s="868"/>
      <c r="M2" s="868"/>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592"/>
    </row>
    <row r="3" spans="2:89" ht="13.5" customHeight="1" thickBo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5"/>
      <c r="AQ3" s="594"/>
      <c r="AR3" s="594"/>
      <c r="AS3" s="594"/>
      <c r="AT3" s="594"/>
      <c r="AU3" s="595"/>
      <c r="AV3" s="595"/>
      <c r="AW3" s="595"/>
      <c r="AX3" s="595"/>
      <c r="AY3" s="595"/>
      <c r="AZ3" s="594"/>
      <c r="BA3" s="594"/>
      <c r="BB3" s="594"/>
      <c r="BC3" s="594"/>
      <c r="BD3" s="594"/>
      <c r="BE3" s="594"/>
      <c r="BF3" s="594"/>
      <c r="BG3" s="594"/>
      <c r="BH3" s="594"/>
      <c r="BI3" s="594"/>
      <c r="BJ3" s="594"/>
      <c r="BK3" s="594"/>
      <c r="BL3" s="594"/>
      <c r="BM3" s="595"/>
      <c r="BN3" s="594"/>
      <c r="BO3" s="594"/>
      <c r="BP3" s="594"/>
      <c r="BQ3" s="594"/>
      <c r="BR3" s="594"/>
      <c r="BS3" s="594"/>
      <c r="BT3" s="594"/>
      <c r="BU3" s="595"/>
      <c r="BV3" s="594"/>
      <c r="BW3" s="594"/>
      <c r="BX3" s="594"/>
      <c r="BY3" s="594"/>
      <c r="BZ3" s="594"/>
      <c r="CA3" s="594"/>
      <c r="CB3" s="594"/>
      <c r="CC3" s="594"/>
      <c r="CD3" s="594"/>
      <c r="CE3" s="594"/>
      <c r="CF3" s="594"/>
      <c r="CG3" s="594"/>
      <c r="CH3" s="594"/>
      <c r="CI3" s="594"/>
      <c r="CJ3" s="594"/>
      <c r="CK3" s="594"/>
    </row>
    <row r="4" spans="2:89" s="599" customFormat="1" ht="33" customHeight="1" thickBot="1">
      <c r="B4" s="596"/>
      <c r="C4" s="869" t="s">
        <v>150</v>
      </c>
      <c r="D4" s="870"/>
      <c r="E4" s="871"/>
      <c r="F4" s="869" t="s">
        <v>151</v>
      </c>
      <c r="G4" s="870"/>
      <c r="H4" s="870"/>
      <c r="I4" s="871"/>
      <c r="J4" s="490"/>
      <c r="K4" s="490"/>
      <c r="L4" s="490"/>
      <c r="M4" s="490"/>
      <c r="N4" s="490"/>
      <c r="O4" s="490"/>
      <c r="P4" s="597"/>
      <c r="Q4" s="597"/>
      <c r="R4" s="597"/>
      <c r="S4" s="597"/>
      <c r="T4" s="597"/>
      <c r="U4" s="597"/>
      <c r="V4" s="597"/>
      <c r="W4" s="597"/>
      <c r="X4" s="597"/>
      <c r="Y4" s="597"/>
      <c r="Z4" s="597"/>
      <c r="AA4" s="597"/>
      <c r="AB4" s="597"/>
      <c r="AC4" s="597"/>
      <c r="AD4" s="597"/>
      <c r="AE4" s="597"/>
      <c r="AF4" s="597"/>
      <c r="AG4" s="597"/>
      <c r="AH4" s="597"/>
      <c r="AI4" s="597"/>
      <c r="AJ4" s="597"/>
      <c r="AK4" s="597"/>
      <c r="AL4" s="597"/>
      <c r="AM4" s="596"/>
      <c r="AN4" s="596"/>
      <c r="AO4" s="596"/>
      <c r="AP4" s="690"/>
      <c r="AQ4" s="596"/>
      <c r="AR4" s="596"/>
      <c r="AS4" s="596"/>
      <c r="AT4" s="596"/>
      <c r="AU4" s="690"/>
      <c r="AV4" s="690"/>
      <c r="AW4" s="690"/>
      <c r="AX4" s="690"/>
      <c r="AY4" s="690"/>
      <c r="AZ4" s="596"/>
      <c r="BA4" s="596"/>
      <c r="BB4" s="596"/>
      <c r="BC4" s="596"/>
      <c r="BD4" s="596"/>
      <c r="BE4" s="596"/>
      <c r="BF4" s="596"/>
      <c r="BG4" s="596"/>
      <c r="BH4" s="596"/>
      <c r="BI4" s="596"/>
      <c r="BJ4" s="596"/>
      <c r="BK4" s="596"/>
      <c r="BL4" s="596"/>
      <c r="BM4" s="690"/>
      <c r="BN4" s="596"/>
      <c r="BO4" s="596"/>
      <c r="BP4" s="596"/>
      <c r="BQ4" s="596"/>
      <c r="BR4" s="596"/>
      <c r="BS4" s="596"/>
      <c r="BT4" s="596"/>
      <c r="BU4" s="690"/>
      <c r="BV4" s="598"/>
      <c r="BW4" s="598"/>
      <c r="BX4" s="598"/>
      <c r="BY4" s="598"/>
      <c r="BZ4" s="598"/>
      <c r="CA4" s="598"/>
      <c r="CB4" s="598"/>
      <c r="CC4" s="598"/>
      <c r="CD4" s="598"/>
      <c r="CE4" s="598"/>
      <c r="CF4" s="598"/>
      <c r="CG4" s="598"/>
      <c r="CH4" s="598"/>
      <c r="CI4" s="598"/>
      <c r="CJ4" s="598"/>
      <c r="CK4" s="598"/>
    </row>
    <row r="5" spans="2:89" s="599" customFormat="1" ht="36.75" customHeight="1" thickBot="1">
      <c r="B5" s="598"/>
      <c r="C5" s="872"/>
      <c r="D5" s="873"/>
      <c r="E5" s="874"/>
      <c r="F5" s="872"/>
      <c r="G5" s="873"/>
      <c r="H5" s="873"/>
      <c r="I5" s="874"/>
      <c r="J5" s="598"/>
      <c r="K5" s="598"/>
      <c r="L5" s="598"/>
      <c r="M5" s="598"/>
      <c r="N5" s="598"/>
      <c r="O5" s="598"/>
      <c r="P5" s="596"/>
      <c r="Q5" s="596"/>
      <c r="R5" s="596"/>
      <c r="S5" s="596"/>
      <c r="T5" s="596"/>
      <c r="U5" s="596"/>
      <c r="V5" s="596"/>
      <c r="W5" s="596"/>
      <c r="X5" s="596"/>
      <c r="Y5" s="596"/>
      <c r="Z5" s="596"/>
      <c r="AA5" s="596"/>
      <c r="AB5" s="596"/>
      <c r="AC5" s="596"/>
      <c r="AD5" s="596"/>
      <c r="AE5" s="596"/>
      <c r="AF5" s="596"/>
      <c r="AG5" s="596"/>
      <c r="AH5" s="596"/>
      <c r="AI5" s="596"/>
      <c r="AJ5" s="596"/>
      <c r="AK5" s="596"/>
      <c r="AL5" s="596"/>
      <c r="AM5" s="598"/>
      <c r="AN5" s="598"/>
      <c r="AO5" s="598"/>
      <c r="AP5" s="600"/>
      <c r="AQ5" s="598"/>
      <c r="AR5" s="598"/>
      <c r="AS5" s="598"/>
      <c r="AT5" s="598"/>
      <c r="AU5" s="600"/>
      <c r="AV5" s="600"/>
      <c r="AW5" s="600"/>
      <c r="AX5" s="600"/>
      <c r="AY5" s="600"/>
      <c r="AZ5" s="596"/>
      <c r="BA5" s="596"/>
      <c r="BB5" s="596"/>
      <c r="BC5" s="596"/>
      <c r="BD5" s="596"/>
      <c r="BE5" s="596"/>
      <c r="BF5" s="596"/>
      <c r="BG5" s="596"/>
      <c r="BH5" s="598"/>
      <c r="BI5" s="598"/>
      <c r="BJ5" s="598"/>
      <c r="BK5" s="598"/>
      <c r="BL5" s="598"/>
      <c r="BM5" s="600"/>
      <c r="BN5" s="598"/>
      <c r="BO5" s="598"/>
      <c r="BP5" s="598"/>
      <c r="BQ5" s="598"/>
      <c r="BR5" s="598"/>
      <c r="BS5" s="598"/>
      <c r="BT5" s="598"/>
      <c r="BU5" s="601"/>
      <c r="BV5" s="598"/>
      <c r="BW5" s="598"/>
      <c r="BX5" s="598"/>
      <c r="BY5" s="598"/>
      <c r="BZ5" s="598"/>
      <c r="CA5" s="598"/>
      <c r="CB5" s="598"/>
      <c r="CC5" s="598"/>
      <c r="CD5" s="598"/>
      <c r="CE5" s="598"/>
      <c r="CF5" s="598"/>
      <c r="CG5" s="598"/>
      <c r="CH5" s="598"/>
      <c r="CI5" s="598"/>
      <c r="CJ5" s="598"/>
      <c r="CK5" s="598"/>
    </row>
    <row r="6" spans="2:89" s="599" customFormat="1" ht="15.75" customHeight="1">
      <c r="B6" s="598"/>
      <c r="C6" s="598"/>
      <c r="D6" s="598"/>
      <c r="E6" s="598"/>
      <c r="F6" s="598"/>
      <c r="G6" s="598"/>
      <c r="H6" s="598"/>
      <c r="I6" s="598"/>
      <c r="J6" s="598"/>
      <c r="K6" s="598"/>
      <c r="L6" s="598"/>
      <c r="M6" s="602"/>
      <c r="N6" s="602"/>
      <c r="O6" s="602"/>
      <c r="P6" s="602"/>
      <c r="Q6" s="602"/>
      <c r="R6" s="602"/>
      <c r="S6" s="602"/>
      <c r="T6" s="602"/>
      <c r="U6" s="602"/>
      <c r="V6" s="602"/>
      <c r="W6" s="602"/>
      <c r="X6" s="602"/>
      <c r="Y6" s="602"/>
      <c r="Z6" s="602"/>
      <c r="AA6" s="598"/>
      <c r="AB6" s="600"/>
      <c r="AC6" s="600"/>
      <c r="AD6" s="600"/>
      <c r="AE6" s="600"/>
      <c r="AF6" s="600"/>
      <c r="AG6" s="600"/>
      <c r="AH6" s="598"/>
      <c r="AI6" s="598"/>
      <c r="AJ6" s="598"/>
      <c r="AK6" s="598"/>
      <c r="AL6" s="598"/>
      <c r="AM6" s="598"/>
      <c r="AN6" s="598"/>
      <c r="AO6" s="598"/>
      <c r="AP6" s="600"/>
      <c r="AQ6" s="598"/>
      <c r="AR6" s="598"/>
      <c r="AS6" s="598"/>
      <c r="AT6" s="598"/>
      <c r="AU6" s="600"/>
      <c r="AV6" s="600"/>
      <c r="AW6" s="600"/>
      <c r="AX6" s="600"/>
      <c r="AY6" s="600"/>
      <c r="AZ6" s="596"/>
      <c r="BA6" s="596"/>
      <c r="BB6" s="596"/>
      <c r="BC6" s="596"/>
      <c r="BD6" s="596"/>
      <c r="BE6" s="596"/>
      <c r="BF6" s="596"/>
      <c r="BG6" s="596"/>
      <c r="BH6" s="598"/>
      <c r="BI6" s="598"/>
      <c r="BJ6" s="598"/>
      <c r="BK6" s="598"/>
      <c r="BL6" s="598"/>
      <c r="BM6" s="600"/>
      <c r="BN6" s="598"/>
      <c r="BO6" s="598"/>
      <c r="BP6" s="598"/>
      <c r="BQ6" s="598"/>
      <c r="BR6" s="598"/>
      <c r="BS6" s="598"/>
      <c r="BT6" s="598"/>
      <c r="BU6" s="601"/>
      <c r="BV6" s="598"/>
      <c r="BW6" s="598"/>
      <c r="BX6" s="598"/>
      <c r="BY6" s="598"/>
      <c r="BZ6" s="598"/>
      <c r="CA6" s="598"/>
      <c r="CB6" s="598"/>
      <c r="CC6" s="598"/>
      <c r="CD6" s="598"/>
      <c r="CE6" s="598"/>
      <c r="CF6" s="598"/>
      <c r="CG6" s="598"/>
      <c r="CH6" s="598"/>
      <c r="CI6" s="598"/>
      <c r="CJ6" s="598"/>
      <c r="CK6" s="598"/>
    </row>
    <row r="7" spans="2:89" s="599" customFormat="1" ht="28.5" customHeight="1">
      <c r="B7" s="603"/>
      <c r="C7" s="604"/>
      <c r="D7" s="604"/>
      <c r="E7" s="598"/>
      <c r="F7" s="598"/>
      <c r="G7" s="598"/>
      <c r="H7" s="598"/>
      <c r="I7" s="598"/>
      <c r="J7" s="598"/>
      <c r="K7" s="598"/>
      <c r="L7" s="598"/>
      <c r="M7" s="605"/>
      <c r="N7" s="605"/>
      <c r="O7" s="605"/>
      <c r="P7" s="605"/>
      <c r="Q7" s="605"/>
      <c r="R7" s="605"/>
      <c r="S7" s="605"/>
      <c r="T7" s="605"/>
      <c r="U7" s="605"/>
      <c r="V7" s="605"/>
      <c r="W7" s="605"/>
      <c r="X7" s="605"/>
      <c r="Y7" s="605"/>
      <c r="Z7" s="605"/>
      <c r="AA7" s="598"/>
      <c r="AB7" s="600"/>
      <c r="AC7" s="600"/>
      <c r="AD7" s="600"/>
      <c r="AE7" s="600"/>
      <c r="AF7" s="600"/>
      <c r="AG7" s="600"/>
      <c r="AJ7" s="606"/>
      <c r="AQ7" s="606"/>
    </row>
    <row r="8" spans="2:89" s="599" customFormat="1" ht="6.75" customHeight="1" thickBot="1">
      <c r="B8" s="606"/>
      <c r="C8" s="604"/>
      <c r="D8" s="604"/>
      <c r="E8" s="598"/>
      <c r="F8" s="598"/>
      <c r="G8" s="598"/>
      <c r="H8" s="598"/>
      <c r="I8" s="598"/>
      <c r="J8" s="598"/>
      <c r="K8" s="598"/>
      <c r="L8" s="598"/>
      <c r="M8" s="605"/>
      <c r="N8" s="605"/>
      <c r="O8" s="605"/>
      <c r="P8" s="605"/>
      <c r="Q8" s="605"/>
      <c r="R8" s="605"/>
      <c r="S8" s="605"/>
      <c r="T8" s="605"/>
      <c r="U8" s="605"/>
      <c r="V8" s="605"/>
      <c r="W8" s="605"/>
      <c r="X8" s="605"/>
      <c r="Y8" s="605"/>
      <c r="Z8" s="605"/>
      <c r="AA8" s="598"/>
      <c r="AB8" s="600"/>
      <c r="AC8" s="600"/>
      <c r="AD8" s="600"/>
      <c r="AE8" s="600"/>
      <c r="AF8" s="600"/>
      <c r="AG8" s="600"/>
    </row>
    <row r="9" spans="2:89" s="599" customFormat="1" ht="27.75" customHeight="1">
      <c r="B9" s="598"/>
      <c r="C9" s="904" t="s">
        <v>152</v>
      </c>
      <c r="D9" s="875" t="s">
        <v>153</v>
      </c>
      <c r="E9" s="878" t="s">
        <v>154</v>
      </c>
      <c r="F9" s="878"/>
      <c r="G9" s="878"/>
      <c r="H9" s="878"/>
      <c r="I9" s="878"/>
      <c r="J9" s="879"/>
      <c r="K9" s="890" t="s">
        <v>155</v>
      </c>
      <c r="L9" s="891"/>
      <c r="M9" s="890" t="s">
        <v>156</v>
      </c>
      <c r="N9" s="890"/>
      <c r="O9" s="883" t="s">
        <v>157</v>
      </c>
      <c r="P9" s="607"/>
      <c r="Q9" s="607"/>
      <c r="R9" s="607"/>
      <c r="S9" s="607"/>
      <c r="T9" s="607"/>
      <c r="U9" s="607"/>
      <c r="V9" s="607"/>
      <c r="W9" s="607"/>
      <c r="X9" s="607"/>
      <c r="Y9" s="607"/>
      <c r="Z9" s="607"/>
      <c r="AA9" s="607"/>
      <c r="AB9" s="607"/>
      <c r="AC9" s="607"/>
      <c r="AD9" s="607"/>
      <c r="AE9" s="607"/>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row>
    <row r="10" spans="2:89" s="599" customFormat="1" ht="26.25" customHeight="1">
      <c r="B10" s="598"/>
      <c r="C10" s="905"/>
      <c r="D10" s="876"/>
      <c r="E10" s="896" t="s">
        <v>158</v>
      </c>
      <c r="F10" s="897"/>
      <c r="G10" s="896" t="s">
        <v>159</v>
      </c>
      <c r="H10" s="897"/>
      <c r="I10" s="900" t="s">
        <v>160</v>
      </c>
      <c r="J10" s="901"/>
      <c r="K10" s="892"/>
      <c r="L10" s="893"/>
      <c r="M10" s="892"/>
      <c r="N10" s="892"/>
      <c r="O10" s="884"/>
      <c r="P10" s="598"/>
      <c r="Q10" s="598"/>
      <c r="R10" s="598"/>
      <c r="S10" s="598"/>
      <c r="T10" s="598"/>
      <c r="U10" s="598"/>
      <c r="V10" s="598"/>
      <c r="W10" s="598"/>
      <c r="X10" s="598"/>
      <c r="Y10" s="598"/>
      <c r="Z10" s="598"/>
      <c r="AA10" s="598"/>
      <c r="AB10" s="598"/>
      <c r="AC10" s="598"/>
      <c r="AD10" s="598"/>
      <c r="AE10" s="598"/>
      <c r="AF10" s="607"/>
      <c r="AG10" s="607"/>
      <c r="AH10" s="607"/>
      <c r="AI10" s="607"/>
      <c r="AJ10" s="607"/>
      <c r="AK10" s="607"/>
      <c r="AL10" s="607"/>
      <c r="AM10" s="607"/>
      <c r="AN10" s="607"/>
      <c r="AO10" s="607"/>
      <c r="AP10" s="607"/>
      <c r="AQ10" s="607"/>
      <c r="AR10" s="607"/>
      <c r="AS10" s="607"/>
      <c r="AT10" s="607"/>
      <c r="AU10" s="607"/>
      <c r="AV10" s="607"/>
      <c r="AW10" s="607"/>
      <c r="AX10" s="607"/>
      <c r="AY10" s="607"/>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row>
    <row r="11" spans="2:89" s="599" customFormat="1" ht="26.25" customHeight="1">
      <c r="B11" s="598"/>
      <c r="C11" s="905"/>
      <c r="D11" s="876"/>
      <c r="E11" s="898"/>
      <c r="F11" s="899"/>
      <c r="G11" s="898"/>
      <c r="H11" s="899"/>
      <c r="I11" s="902"/>
      <c r="J11" s="903"/>
      <c r="K11" s="894"/>
      <c r="L11" s="895"/>
      <c r="M11" s="894"/>
      <c r="N11" s="894"/>
      <c r="O11" s="884"/>
      <c r="P11" s="598"/>
      <c r="Q11" s="598"/>
      <c r="R11" s="598"/>
      <c r="S11" s="598"/>
      <c r="T11" s="598"/>
      <c r="U11" s="598"/>
      <c r="V11" s="598"/>
      <c r="W11" s="598"/>
      <c r="X11" s="598"/>
      <c r="Y11" s="598"/>
      <c r="Z11" s="598"/>
      <c r="AA11" s="598"/>
      <c r="AB11" s="586"/>
      <c r="AC11" s="586"/>
      <c r="AH11" s="596"/>
      <c r="AI11" s="596"/>
      <c r="AJ11" s="596"/>
      <c r="AK11" s="596"/>
      <c r="AL11" s="596"/>
      <c r="AM11" s="596"/>
      <c r="AN11" s="596"/>
      <c r="AO11" s="596"/>
      <c r="AP11" s="596"/>
      <c r="AQ11" s="596"/>
      <c r="AR11" s="596"/>
      <c r="AS11" s="596"/>
      <c r="AT11" s="596"/>
      <c r="AU11" s="598"/>
      <c r="AV11" s="598"/>
      <c r="AW11" s="598"/>
      <c r="AX11" s="598"/>
      <c r="AY11" s="598"/>
      <c r="AZ11" s="609"/>
      <c r="BA11" s="609"/>
      <c r="BB11" s="609"/>
      <c r="BC11" s="609"/>
      <c r="BD11" s="609"/>
      <c r="BE11" s="609"/>
      <c r="BF11" s="609"/>
      <c r="BG11" s="609"/>
      <c r="BH11" s="598"/>
      <c r="BI11" s="598"/>
      <c r="BJ11" s="598"/>
      <c r="BK11" s="598"/>
      <c r="BL11" s="598"/>
      <c r="BM11" s="598"/>
      <c r="BN11" s="609"/>
      <c r="BO11" s="609"/>
      <c r="BP11" s="609"/>
      <c r="BQ11" s="609"/>
      <c r="BR11" s="609"/>
      <c r="BS11" s="609"/>
      <c r="BT11" s="609"/>
      <c r="BU11" s="609"/>
      <c r="BV11" s="598"/>
      <c r="BW11" s="598"/>
      <c r="BX11" s="598"/>
      <c r="BY11" s="598"/>
      <c r="BZ11" s="598"/>
      <c r="CA11" s="598"/>
      <c r="CB11" s="598"/>
      <c r="CC11" s="598"/>
      <c r="CD11" s="598"/>
      <c r="CE11" s="598"/>
      <c r="CF11" s="598"/>
      <c r="CG11" s="598"/>
      <c r="CH11" s="598"/>
      <c r="CI11" s="598"/>
      <c r="CJ11" s="586"/>
      <c r="CK11" s="586"/>
    </row>
    <row r="12" spans="2:89" s="599" customFormat="1" ht="40.5" customHeight="1">
      <c r="B12" s="598"/>
      <c r="C12" s="905"/>
      <c r="D12" s="876"/>
      <c r="E12" s="882" t="s">
        <v>161</v>
      </c>
      <c r="F12" s="880" t="s">
        <v>162</v>
      </c>
      <c r="G12" s="882" t="s">
        <v>161</v>
      </c>
      <c r="H12" s="880" t="s">
        <v>163</v>
      </c>
      <c r="I12" s="882" t="s">
        <v>161</v>
      </c>
      <c r="J12" s="880" t="s">
        <v>164</v>
      </c>
      <c r="K12" s="882" t="s">
        <v>161</v>
      </c>
      <c r="L12" s="876" t="s">
        <v>165</v>
      </c>
      <c r="M12" s="882" t="s">
        <v>161</v>
      </c>
      <c r="N12" s="885" t="s">
        <v>166</v>
      </c>
      <c r="O12" s="884"/>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0"/>
      <c r="BB12" s="610"/>
      <c r="BC12" s="610"/>
      <c r="BD12" s="610"/>
      <c r="BE12" s="610"/>
      <c r="BF12" s="610"/>
      <c r="BG12" s="610"/>
      <c r="BH12" s="610"/>
      <c r="BI12" s="610"/>
      <c r="BJ12" s="610"/>
      <c r="BK12" s="610"/>
      <c r="BL12" s="610"/>
      <c r="BM12" s="610"/>
      <c r="BN12" s="610"/>
      <c r="BO12" s="610"/>
      <c r="BP12" s="610"/>
      <c r="BQ12" s="610"/>
      <c r="BR12" s="610"/>
      <c r="BS12" s="610"/>
      <c r="BT12" s="610"/>
      <c r="BU12" s="610"/>
      <c r="BV12" s="598"/>
      <c r="BW12" s="598"/>
      <c r="BX12" s="598"/>
      <c r="BY12" s="598"/>
      <c r="BZ12" s="598"/>
      <c r="CA12" s="598"/>
      <c r="CB12" s="598"/>
      <c r="CC12" s="598"/>
      <c r="CD12" s="598"/>
      <c r="CE12" s="598"/>
      <c r="CF12" s="598"/>
      <c r="CG12" s="598"/>
      <c r="CH12" s="598"/>
      <c r="CI12" s="598"/>
      <c r="CJ12" s="586"/>
      <c r="CK12" s="586"/>
    </row>
    <row r="13" spans="2:89" ht="33" customHeight="1">
      <c r="B13" s="598"/>
      <c r="C13" s="905"/>
      <c r="D13" s="876"/>
      <c r="E13" s="881"/>
      <c r="F13" s="881"/>
      <c r="G13" s="881"/>
      <c r="H13" s="881"/>
      <c r="I13" s="881"/>
      <c r="J13" s="881"/>
      <c r="K13" s="881"/>
      <c r="L13" s="881"/>
      <c r="M13" s="881"/>
      <c r="N13" s="886"/>
      <c r="O13" s="884"/>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0"/>
      <c r="AY13" s="610"/>
      <c r="AZ13" s="610"/>
      <c r="BA13" s="610"/>
      <c r="BB13" s="610"/>
      <c r="BC13" s="610"/>
      <c r="BD13" s="610"/>
      <c r="BE13" s="610"/>
      <c r="BF13" s="610"/>
      <c r="BG13" s="610"/>
      <c r="BH13" s="610"/>
      <c r="BI13" s="610"/>
      <c r="BJ13" s="610"/>
      <c r="BK13" s="610"/>
      <c r="BL13" s="610"/>
      <c r="BM13" s="610"/>
      <c r="BN13" s="610"/>
      <c r="BO13" s="610"/>
      <c r="BP13" s="610"/>
      <c r="BQ13" s="610"/>
      <c r="BR13" s="610"/>
      <c r="BS13" s="610"/>
      <c r="BT13" s="610"/>
      <c r="BU13" s="610"/>
    </row>
    <row r="14" spans="2:89" ht="21.75" customHeight="1" thickBot="1">
      <c r="B14" s="598"/>
      <c r="C14" s="906"/>
      <c r="D14" s="877"/>
      <c r="E14" s="611" t="s">
        <v>167</v>
      </c>
      <c r="F14" s="612" t="s">
        <v>168</v>
      </c>
      <c r="G14" s="613" t="s">
        <v>167</v>
      </c>
      <c r="H14" s="612" t="s">
        <v>169</v>
      </c>
      <c r="I14" s="613" t="s">
        <v>167</v>
      </c>
      <c r="J14" s="612" t="s">
        <v>169</v>
      </c>
      <c r="K14" s="613" t="s">
        <v>167</v>
      </c>
      <c r="L14" s="612" t="s">
        <v>169</v>
      </c>
      <c r="M14" s="613" t="s">
        <v>167</v>
      </c>
      <c r="N14" s="614" t="s">
        <v>169</v>
      </c>
      <c r="O14" s="615" t="s">
        <v>170</v>
      </c>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0"/>
      <c r="BE14" s="610"/>
      <c r="BF14" s="610"/>
      <c r="BG14" s="610"/>
      <c r="BH14" s="610"/>
      <c r="BI14" s="610"/>
      <c r="BJ14" s="610"/>
      <c r="BK14" s="610"/>
      <c r="BL14" s="610"/>
      <c r="BM14" s="610"/>
      <c r="BN14" s="610"/>
      <c r="BO14" s="610"/>
      <c r="BP14" s="610"/>
      <c r="BQ14" s="610"/>
      <c r="BR14" s="610"/>
      <c r="BS14" s="610"/>
      <c r="BT14" s="610"/>
      <c r="BU14" s="610"/>
    </row>
    <row r="15" spans="2:89" ht="23.25" customHeight="1">
      <c r="C15" s="616"/>
      <c r="D15" s="635"/>
      <c r="E15" s="635"/>
      <c r="F15" s="635"/>
      <c r="G15" s="635"/>
      <c r="H15" s="635"/>
      <c r="I15" s="635"/>
      <c r="J15" s="635">
        <f>I15*220</f>
        <v>0</v>
      </c>
      <c r="K15" s="635"/>
      <c r="L15" s="635"/>
      <c r="M15" s="635"/>
      <c r="N15" s="636">
        <f>M15*110</f>
        <v>0</v>
      </c>
      <c r="O15" s="637">
        <f t="shared" ref="O15:O24" si="0">SUM(F15,H15,J15,L15,N15)</f>
        <v>0</v>
      </c>
    </row>
    <row r="16" spans="2:89" ht="23.25" customHeight="1">
      <c r="C16" s="618"/>
      <c r="D16" s="638"/>
      <c r="E16" s="638"/>
      <c r="F16" s="638"/>
      <c r="G16" s="638"/>
      <c r="H16" s="638"/>
      <c r="I16" s="638"/>
      <c r="J16" s="638">
        <f>I16*220</f>
        <v>0</v>
      </c>
      <c r="K16" s="638"/>
      <c r="L16" s="638"/>
      <c r="M16" s="638"/>
      <c r="N16" s="639">
        <f>M16*110</f>
        <v>0</v>
      </c>
      <c r="O16" s="640">
        <f t="shared" si="0"/>
        <v>0</v>
      </c>
    </row>
    <row r="17" spans="2:89" ht="23.25" customHeight="1">
      <c r="C17" s="620"/>
      <c r="D17" s="641"/>
      <c r="E17" s="641"/>
      <c r="F17" s="641"/>
      <c r="G17" s="641"/>
      <c r="H17" s="641"/>
      <c r="I17" s="641"/>
      <c r="J17" s="641">
        <f t="shared" ref="J17:J24" si="1">I17*220</f>
        <v>0</v>
      </c>
      <c r="K17" s="641"/>
      <c r="L17" s="641"/>
      <c r="M17" s="641"/>
      <c r="N17" s="642">
        <f t="shared" ref="N17:N24" si="2">M17*110</f>
        <v>0</v>
      </c>
      <c r="O17" s="643">
        <f t="shared" si="0"/>
        <v>0</v>
      </c>
    </row>
    <row r="18" spans="2:89" ht="23.25" customHeight="1">
      <c r="C18" s="618"/>
      <c r="D18" s="638"/>
      <c r="E18" s="638"/>
      <c r="F18" s="638"/>
      <c r="G18" s="638"/>
      <c r="H18" s="638"/>
      <c r="I18" s="638"/>
      <c r="J18" s="638">
        <f t="shared" si="1"/>
        <v>0</v>
      </c>
      <c r="K18" s="638"/>
      <c r="L18" s="638"/>
      <c r="M18" s="638"/>
      <c r="N18" s="639">
        <f t="shared" si="2"/>
        <v>0</v>
      </c>
      <c r="O18" s="640">
        <f t="shared" si="0"/>
        <v>0</v>
      </c>
    </row>
    <row r="19" spans="2:89" ht="23.25" customHeight="1">
      <c r="C19" s="620"/>
      <c r="D19" s="641"/>
      <c r="E19" s="641"/>
      <c r="F19" s="641"/>
      <c r="G19" s="641"/>
      <c r="H19" s="641"/>
      <c r="I19" s="641"/>
      <c r="J19" s="641">
        <f t="shared" si="1"/>
        <v>0</v>
      </c>
      <c r="K19" s="641"/>
      <c r="L19" s="641"/>
      <c r="M19" s="641"/>
      <c r="N19" s="642">
        <f t="shared" si="2"/>
        <v>0</v>
      </c>
      <c r="O19" s="643">
        <f t="shared" si="0"/>
        <v>0</v>
      </c>
    </row>
    <row r="20" spans="2:89" ht="23.25" customHeight="1">
      <c r="C20" s="618"/>
      <c r="D20" s="638"/>
      <c r="E20" s="638"/>
      <c r="F20" s="638"/>
      <c r="G20" s="638"/>
      <c r="H20" s="638"/>
      <c r="I20" s="638"/>
      <c r="J20" s="638">
        <f t="shared" si="1"/>
        <v>0</v>
      </c>
      <c r="K20" s="638"/>
      <c r="L20" s="638"/>
      <c r="M20" s="638"/>
      <c r="N20" s="639">
        <f t="shared" si="2"/>
        <v>0</v>
      </c>
      <c r="O20" s="640">
        <f t="shared" si="0"/>
        <v>0</v>
      </c>
    </row>
    <row r="21" spans="2:89" ht="23.25" customHeight="1">
      <c r="C21" s="620"/>
      <c r="D21" s="641"/>
      <c r="E21" s="641"/>
      <c r="F21" s="641"/>
      <c r="G21" s="641"/>
      <c r="H21" s="641"/>
      <c r="I21" s="641"/>
      <c r="J21" s="641">
        <f t="shared" si="1"/>
        <v>0</v>
      </c>
      <c r="K21" s="641"/>
      <c r="L21" s="641"/>
      <c r="M21" s="641"/>
      <c r="N21" s="642">
        <f t="shared" si="2"/>
        <v>0</v>
      </c>
      <c r="O21" s="643">
        <f t="shared" si="0"/>
        <v>0</v>
      </c>
    </row>
    <row r="22" spans="2:89" ht="23.25" customHeight="1">
      <c r="C22" s="618"/>
      <c r="D22" s="638"/>
      <c r="E22" s="638"/>
      <c r="F22" s="638"/>
      <c r="G22" s="638"/>
      <c r="H22" s="638"/>
      <c r="I22" s="638"/>
      <c r="J22" s="638">
        <f t="shared" si="1"/>
        <v>0</v>
      </c>
      <c r="K22" s="638"/>
      <c r="L22" s="638"/>
      <c r="M22" s="638"/>
      <c r="N22" s="639">
        <f t="shared" si="2"/>
        <v>0</v>
      </c>
      <c r="O22" s="640">
        <f t="shared" si="0"/>
        <v>0</v>
      </c>
    </row>
    <row r="23" spans="2:89" ht="23.25" customHeight="1">
      <c r="C23" s="620"/>
      <c r="D23" s="641"/>
      <c r="E23" s="641"/>
      <c r="F23" s="641"/>
      <c r="G23" s="641"/>
      <c r="H23" s="641"/>
      <c r="I23" s="641"/>
      <c r="J23" s="641">
        <f t="shared" si="1"/>
        <v>0</v>
      </c>
      <c r="K23" s="641"/>
      <c r="L23" s="641"/>
      <c r="M23" s="641"/>
      <c r="N23" s="642">
        <f t="shared" si="2"/>
        <v>0</v>
      </c>
      <c r="O23" s="643">
        <f t="shared" si="0"/>
        <v>0</v>
      </c>
    </row>
    <row r="24" spans="2:89" ht="23.25" customHeight="1" thickBot="1">
      <c r="C24" s="633"/>
      <c r="D24" s="644"/>
      <c r="E24" s="644"/>
      <c r="F24" s="644"/>
      <c r="G24" s="644"/>
      <c r="H24" s="644"/>
      <c r="I24" s="644"/>
      <c r="J24" s="644">
        <f t="shared" si="1"/>
        <v>0</v>
      </c>
      <c r="K24" s="644"/>
      <c r="L24" s="644"/>
      <c r="M24" s="644"/>
      <c r="N24" s="645">
        <f t="shared" si="2"/>
        <v>0</v>
      </c>
      <c r="O24" s="646">
        <f t="shared" si="0"/>
        <v>0</v>
      </c>
    </row>
    <row r="25" spans="2:89" ht="23.25" customHeight="1" thickTop="1">
      <c r="C25" s="887" t="s">
        <v>171</v>
      </c>
      <c r="D25" s="647">
        <f t="shared" ref="D25:O25" si="3">SUM(D15,D17,D19,D21,D23)</f>
        <v>0</v>
      </c>
      <c r="E25" s="647">
        <f t="shared" si="3"/>
        <v>0</v>
      </c>
      <c r="F25" s="647">
        <f t="shared" si="3"/>
        <v>0</v>
      </c>
      <c r="G25" s="647">
        <f t="shared" si="3"/>
        <v>0</v>
      </c>
      <c r="H25" s="647">
        <f t="shared" si="3"/>
        <v>0</v>
      </c>
      <c r="I25" s="647">
        <f t="shared" si="3"/>
        <v>0</v>
      </c>
      <c r="J25" s="647">
        <f t="shared" si="3"/>
        <v>0</v>
      </c>
      <c r="K25" s="647">
        <f t="shared" si="3"/>
        <v>0</v>
      </c>
      <c r="L25" s="647">
        <f t="shared" si="3"/>
        <v>0</v>
      </c>
      <c r="M25" s="647">
        <f t="shared" si="3"/>
        <v>0</v>
      </c>
      <c r="N25" s="647">
        <f t="shared" si="3"/>
        <v>0</v>
      </c>
      <c r="O25" s="648">
        <f t="shared" si="3"/>
        <v>0</v>
      </c>
    </row>
    <row r="26" spans="2:89" s="418" customFormat="1" ht="23.25" customHeight="1" thickBot="1">
      <c r="C26" s="888"/>
      <c r="D26" s="649">
        <f t="shared" ref="D26:O26" si="4">SUM(D16,D18,D20,D22,D24)</f>
        <v>0</v>
      </c>
      <c r="E26" s="649">
        <f t="shared" si="4"/>
        <v>0</v>
      </c>
      <c r="F26" s="649">
        <f t="shared" si="4"/>
        <v>0</v>
      </c>
      <c r="G26" s="649">
        <f t="shared" si="4"/>
        <v>0</v>
      </c>
      <c r="H26" s="649">
        <f t="shared" si="4"/>
        <v>0</v>
      </c>
      <c r="I26" s="649">
        <f t="shared" si="4"/>
        <v>0</v>
      </c>
      <c r="J26" s="649">
        <f t="shared" si="4"/>
        <v>0</v>
      </c>
      <c r="K26" s="649">
        <f t="shared" si="4"/>
        <v>0</v>
      </c>
      <c r="L26" s="649">
        <f t="shared" si="4"/>
        <v>0</v>
      </c>
      <c r="M26" s="649">
        <f t="shared" si="4"/>
        <v>0</v>
      </c>
      <c r="N26" s="649">
        <f t="shared" si="4"/>
        <v>0</v>
      </c>
      <c r="O26" s="650">
        <f t="shared" si="4"/>
        <v>0</v>
      </c>
    </row>
    <row r="28" spans="2:89" s="625" customFormat="1" ht="28.5" customHeight="1">
      <c r="B28" s="599" t="s">
        <v>172</v>
      </c>
      <c r="C28" s="889" t="s">
        <v>173</v>
      </c>
      <c r="D28" s="889"/>
      <c r="E28" s="889"/>
      <c r="F28" s="889"/>
      <c r="G28" s="889"/>
      <c r="H28" s="889"/>
      <c r="I28" s="889"/>
      <c r="J28" s="889"/>
      <c r="K28" s="889"/>
      <c r="L28" s="889"/>
      <c r="M28" s="889"/>
      <c r="N28" s="889"/>
      <c r="O28" s="602"/>
      <c r="P28" s="602"/>
      <c r="Q28" s="602"/>
      <c r="R28" s="602"/>
      <c r="S28" s="602"/>
      <c r="T28" s="602"/>
      <c r="U28" s="602"/>
      <c r="V28" s="602"/>
      <c r="W28" s="602"/>
      <c r="X28" s="602"/>
      <c r="Y28" s="602"/>
      <c r="Z28" s="602"/>
      <c r="AA28" s="623"/>
      <c r="AB28" s="624"/>
      <c r="AC28" s="624"/>
      <c r="AD28" s="624"/>
      <c r="AE28" s="624"/>
      <c r="AF28" s="624"/>
      <c r="AG28" s="624"/>
      <c r="AH28" s="598"/>
      <c r="AI28" s="598"/>
      <c r="AJ28" s="598"/>
      <c r="AK28" s="598"/>
      <c r="AL28" s="598"/>
      <c r="AM28" s="598"/>
      <c r="AN28" s="598"/>
      <c r="AO28" s="598"/>
      <c r="AP28" s="600"/>
      <c r="AQ28" s="598"/>
      <c r="AR28" s="598"/>
      <c r="AS28" s="598"/>
      <c r="AT28" s="598"/>
      <c r="AU28" s="600"/>
      <c r="AV28" s="600"/>
      <c r="AW28" s="600"/>
      <c r="AX28" s="600"/>
      <c r="AY28" s="600"/>
      <c r="AZ28" s="596"/>
      <c r="BA28" s="596"/>
      <c r="BB28" s="596"/>
      <c r="BC28" s="596"/>
      <c r="BD28" s="596"/>
      <c r="BE28" s="596"/>
      <c r="BF28" s="596"/>
      <c r="BG28" s="596"/>
      <c r="BH28" s="598"/>
      <c r="BI28" s="598"/>
      <c r="BJ28" s="598"/>
      <c r="BK28" s="598"/>
      <c r="BL28" s="598"/>
      <c r="BM28" s="600"/>
      <c r="BN28" s="598"/>
      <c r="BO28" s="598"/>
      <c r="BP28" s="598"/>
      <c r="BQ28" s="598"/>
      <c r="BR28" s="598"/>
      <c r="BS28" s="598"/>
      <c r="BT28" s="598"/>
      <c r="BU28" s="601"/>
      <c r="BV28" s="598"/>
      <c r="BW28" s="598"/>
      <c r="BX28" s="598"/>
      <c r="BY28" s="598"/>
      <c r="BZ28" s="598"/>
      <c r="CA28" s="598"/>
      <c r="CB28" s="598"/>
      <c r="CC28" s="598"/>
      <c r="CD28" s="598"/>
      <c r="CE28" s="598"/>
      <c r="CF28" s="598"/>
      <c r="CG28" s="598"/>
      <c r="CH28" s="598"/>
      <c r="CI28" s="598"/>
      <c r="CJ28" s="598"/>
    </row>
    <row r="29" spans="2:89" ht="7.5" customHeight="1">
      <c r="B29" s="603"/>
      <c r="C29" s="480"/>
      <c r="D29" s="480"/>
      <c r="E29" s="480"/>
      <c r="F29" s="480"/>
      <c r="G29" s="480"/>
      <c r="H29" s="480"/>
      <c r="I29" s="480"/>
      <c r="J29" s="480"/>
      <c r="K29" s="480"/>
      <c r="L29" s="480"/>
      <c r="M29" s="626"/>
      <c r="N29" s="626"/>
      <c r="O29" s="626"/>
      <c r="P29" s="626"/>
      <c r="Q29" s="626"/>
      <c r="R29" s="626"/>
      <c r="S29" s="626"/>
      <c r="T29" s="626"/>
      <c r="U29" s="626"/>
      <c r="V29" s="626"/>
      <c r="W29" s="626"/>
      <c r="X29" s="626"/>
      <c r="Y29" s="626"/>
      <c r="Z29" s="626"/>
      <c r="AA29" s="627"/>
      <c r="AB29" s="628"/>
      <c r="AC29" s="628"/>
      <c r="AD29" s="628"/>
      <c r="AE29" s="628"/>
      <c r="AF29" s="628"/>
      <c r="AG29" s="628"/>
      <c r="AH29" s="480"/>
      <c r="AI29" s="480"/>
      <c r="AJ29" s="480"/>
      <c r="AK29" s="480"/>
      <c r="AL29" s="480"/>
      <c r="AM29" s="480"/>
      <c r="AN29" s="480"/>
      <c r="AO29" s="480"/>
      <c r="AP29" s="629"/>
      <c r="AQ29" s="480"/>
      <c r="AR29" s="480"/>
      <c r="AS29" s="480"/>
      <c r="AT29" s="480"/>
      <c r="AU29" s="629"/>
      <c r="AV29" s="629"/>
      <c r="AW29" s="629"/>
      <c r="AX29" s="629"/>
      <c r="AY29" s="629"/>
      <c r="AZ29" s="701"/>
      <c r="BA29" s="701"/>
      <c r="BB29" s="701"/>
      <c r="BC29" s="701"/>
      <c r="BD29" s="701"/>
      <c r="BE29" s="701"/>
      <c r="BF29" s="701"/>
      <c r="BG29" s="701"/>
      <c r="BH29" s="480"/>
      <c r="BI29" s="480"/>
      <c r="BJ29" s="480"/>
      <c r="BK29" s="480"/>
      <c r="BL29" s="480"/>
      <c r="BM29" s="629"/>
      <c r="BN29" s="480"/>
      <c r="BO29" s="480"/>
      <c r="BP29" s="480"/>
      <c r="BQ29" s="480"/>
      <c r="BR29" s="480"/>
      <c r="BS29" s="480"/>
      <c r="BT29" s="480"/>
      <c r="BU29" s="630"/>
      <c r="BV29" s="480"/>
      <c r="BW29" s="480"/>
      <c r="BX29" s="480"/>
      <c r="BY29" s="480"/>
      <c r="BZ29" s="480"/>
      <c r="CA29" s="480"/>
      <c r="CB29" s="480"/>
      <c r="CC29" s="480"/>
      <c r="CD29" s="480"/>
      <c r="CE29" s="480"/>
      <c r="CF29" s="480"/>
      <c r="CG29" s="480"/>
      <c r="CH29" s="480"/>
      <c r="CI29" s="480"/>
      <c r="CJ29" s="625"/>
      <c r="CK29" s="598"/>
    </row>
    <row r="30" spans="2:89" ht="28.5" customHeight="1">
      <c r="B30" s="480"/>
      <c r="C30" s="1517"/>
      <c r="D30" s="1517"/>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1"/>
      <c r="AT30" s="631"/>
      <c r="AU30" s="631"/>
      <c r="AV30" s="631"/>
      <c r="AW30" s="631"/>
      <c r="AX30" s="631"/>
      <c r="AY30" s="631"/>
      <c r="AZ30" s="631"/>
      <c r="BA30" s="631"/>
      <c r="BB30" s="631"/>
      <c r="BC30" s="631"/>
      <c r="BD30" s="631"/>
      <c r="BE30" s="631"/>
      <c r="BF30" s="631"/>
      <c r="BG30" s="631"/>
      <c r="BH30" s="631"/>
      <c r="BI30" s="631"/>
      <c r="BJ30" s="631"/>
      <c r="BK30" s="631"/>
      <c r="BL30" s="631"/>
      <c r="BM30" s="631"/>
      <c r="BN30" s="631"/>
      <c r="BO30" s="631"/>
      <c r="BP30" s="631"/>
      <c r="BQ30" s="631"/>
      <c r="BR30" s="631"/>
      <c r="BS30" s="631"/>
      <c r="BT30" s="631"/>
      <c r="BU30" s="631"/>
      <c r="BV30" s="631"/>
      <c r="BW30" s="631"/>
      <c r="BX30" s="631"/>
      <c r="BY30" s="631"/>
      <c r="BZ30" s="631"/>
      <c r="CA30" s="631"/>
      <c r="CB30" s="631"/>
      <c r="CC30" s="631"/>
      <c r="CD30" s="631"/>
      <c r="CE30" s="631"/>
      <c r="CF30" s="631"/>
      <c r="CG30" s="631"/>
      <c r="CH30" s="631"/>
      <c r="CI30" s="631"/>
      <c r="CJ30" s="631"/>
      <c r="CK30" s="632"/>
    </row>
    <row r="31" spans="2:89" ht="28.5" customHeight="1">
      <c r="B31" s="480"/>
      <c r="C31" s="1517"/>
      <c r="D31" s="1517"/>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631"/>
      <c r="AR31" s="631"/>
      <c r="AS31" s="631"/>
      <c r="AT31" s="631"/>
      <c r="AU31" s="631"/>
      <c r="AV31" s="631"/>
      <c r="AW31" s="631"/>
      <c r="AX31" s="631"/>
      <c r="AY31" s="631"/>
      <c r="AZ31" s="631"/>
      <c r="BA31" s="631"/>
      <c r="BB31" s="631"/>
      <c r="BC31" s="631"/>
      <c r="BD31" s="631"/>
      <c r="BE31" s="632"/>
      <c r="BF31" s="632"/>
      <c r="BG31" s="632"/>
      <c r="BH31" s="632"/>
      <c r="BI31" s="632"/>
      <c r="BJ31" s="632"/>
      <c r="BK31" s="632"/>
      <c r="BL31" s="632"/>
      <c r="BM31" s="632"/>
      <c r="BN31" s="632"/>
      <c r="BO31" s="632"/>
      <c r="BP31" s="632"/>
      <c r="BQ31" s="632"/>
      <c r="BR31" s="632"/>
      <c r="BS31" s="632"/>
      <c r="BT31" s="632"/>
      <c r="BU31" s="632"/>
      <c r="BV31" s="632"/>
      <c r="BW31" s="632"/>
      <c r="BX31" s="632"/>
      <c r="BY31" s="632"/>
      <c r="BZ31" s="632"/>
      <c r="CA31" s="632"/>
      <c r="CB31" s="632"/>
      <c r="CC31" s="632"/>
      <c r="CD31" s="632"/>
      <c r="CE31" s="632"/>
      <c r="CF31" s="632"/>
      <c r="CG31" s="632"/>
      <c r="CH31" s="632"/>
      <c r="CI31" s="632"/>
      <c r="CJ31" s="632"/>
      <c r="CK31" s="632"/>
    </row>
    <row r="32" spans="2:89" ht="25.5">
      <c r="C32" s="1517"/>
      <c r="D32" s="1517"/>
    </row>
  </sheetData>
  <mergeCells count="29">
    <mergeCell ref="C30:D30"/>
    <mergeCell ref="C31:D31"/>
    <mergeCell ref="C32:D32"/>
    <mergeCell ref="O9:O13"/>
    <mergeCell ref="K12:K13"/>
    <mergeCell ref="L12:L13"/>
    <mergeCell ref="M12:M13"/>
    <mergeCell ref="N12:N13"/>
    <mergeCell ref="C25:C26"/>
    <mergeCell ref="C28:N28"/>
    <mergeCell ref="K9:L11"/>
    <mergeCell ref="M9:N11"/>
    <mergeCell ref="E10:F11"/>
    <mergeCell ref="G10:H11"/>
    <mergeCell ref="I10:J11"/>
    <mergeCell ref="C9:C14"/>
    <mergeCell ref="D9:D14"/>
    <mergeCell ref="E9:J9"/>
    <mergeCell ref="J12:J13"/>
    <mergeCell ref="E12:E13"/>
    <mergeCell ref="F12:F13"/>
    <mergeCell ref="G12:G13"/>
    <mergeCell ref="H12:H13"/>
    <mergeCell ref="I12:I13"/>
    <mergeCell ref="F2:M2"/>
    <mergeCell ref="C4:E4"/>
    <mergeCell ref="F4:I4"/>
    <mergeCell ref="C5:E5"/>
    <mergeCell ref="F5:I5"/>
  </mergeCells>
  <phoneticPr fontId="2"/>
  <pageMargins left="0.23622047244094491" right="0.23622047244094491" top="0.74803149606299213" bottom="0.74803149606299213" header="0.31496062992125984" footer="0.31496062992125984"/>
  <pageSetup paperSize="9"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C2BF-41A7-4975-A335-9257D0B5F638}">
  <sheetPr>
    <pageSetUpPr fitToPage="1"/>
  </sheetPr>
  <dimension ref="A2:AV86"/>
  <sheetViews>
    <sheetView view="pageBreakPreview" topLeftCell="C1" zoomScale="40" zoomScaleNormal="55" zoomScaleSheetLayoutView="40" workbookViewId="0">
      <selection activeCell="Z34" sqref="C1:Z34"/>
    </sheetView>
  </sheetViews>
  <sheetFormatPr defaultColWidth="8.85546875" defaultRowHeight="13.5" customHeight="1"/>
  <cols>
    <col min="1" max="1" width="1.42578125" style="200" hidden="1" customWidth="1"/>
    <col min="2" max="2" width="0" style="200" hidden="1" customWidth="1"/>
    <col min="3" max="3" width="2" style="200" customWidth="1"/>
    <col min="4" max="4" width="1.42578125" style="200" customWidth="1"/>
    <col min="5" max="5" width="7.5703125" style="200" customWidth="1"/>
    <col min="6" max="6" width="15.140625" style="200" customWidth="1"/>
    <col min="7" max="7" width="9.5703125" style="200" customWidth="1"/>
    <col min="8" max="8" width="11.140625" style="200" customWidth="1"/>
    <col min="9" max="9" width="11.5703125" style="28" customWidth="1"/>
    <col min="10" max="11" width="9.42578125" style="28" customWidth="1"/>
    <col min="12" max="12" width="11.5703125" style="28" customWidth="1"/>
    <col min="13" max="14" width="9.5703125" style="28" customWidth="1"/>
    <col min="15" max="19" width="11.5703125" style="28" customWidth="1"/>
    <col min="20" max="20" width="10.5703125" style="200" customWidth="1"/>
    <col min="21" max="21" width="6.42578125" style="200" customWidth="1"/>
    <col min="22" max="23" width="10.5703125" style="200" customWidth="1"/>
    <col min="24" max="24" width="9.5703125" style="200" customWidth="1"/>
    <col min="25" max="25" width="9" style="200"/>
    <col min="26" max="26" width="7.42578125" style="200" customWidth="1"/>
    <col min="27" max="28" width="9" style="200"/>
    <col min="29" max="29" width="4.5703125" style="200" customWidth="1"/>
    <col min="30" max="237" width="9" style="200"/>
    <col min="238" max="238" width="2" style="200" customWidth="1"/>
    <col min="239" max="239" width="5.5703125" style="200" customWidth="1"/>
    <col min="240" max="240" width="14.85546875" style="200" customWidth="1"/>
    <col min="241" max="241" width="10.5703125" style="200" customWidth="1"/>
    <col min="242" max="242" width="11.140625" style="200" customWidth="1"/>
    <col min="243" max="251" width="6" style="200" customWidth="1"/>
    <col min="252" max="252" width="11.140625" style="200" customWidth="1"/>
    <col min="253" max="253" width="11.42578125" style="200" customWidth="1"/>
    <col min="254" max="274" width="10.5703125" style="200" customWidth="1"/>
    <col min="275" max="275" width="6.42578125" style="200" customWidth="1"/>
    <col min="276" max="277" width="10.5703125" style="200" customWidth="1"/>
    <col min="278" max="278" width="11.42578125" style="200" customWidth="1"/>
    <col min="279" max="493" width="9" style="200"/>
    <col min="494" max="494" width="2" style="200" customWidth="1"/>
    <col min="495" max="495" width="5.5703125" style="200" customWidth="1"/>
    <col min="496" max="496" width="14.85546875" style="200" customWidth="1"/>
    <col min="497" max="497" width="10.5703125" style="200" customWidth="1"/>
    <col min="498" max="498" width="11.140625" style="200" customWidth="1"/>
    <col min="499" max="507" width="6" style="200" customWidth="1"/>
    <col min="508" max="508" width="11.140625" style="200" customWidth="1"/>
    <col min="509" max="509" width="11.42578125" style="200" customWidth="1"/>
    <col min="510" max="530" width="10.5703125" style="200" customWidth="1"/>
    <col min="531" max="531" width="6.42578125" style="200" customWidth="1"/>
    <col min="532" max="533" width="10.5703125" style="200" customWidth="1"/>
    <col min="534" max="534" width="11.42578125" style="200" customWidth="1"/>
    <col min="535" max="749" width="9" style="200"/>
    <col min="750" max="750" width="2" style="200" customWidth="1"/>
    <col min="751" max="751" width="5.5703125" style="200" customWidth="1"/>
    <col min="752" max="752" width="14.85546875" style="200" customWidth="1"/>
    <col min="753" max="753" width="10.5703125" style="200" customWidth="1"/>
    <col min="754" max="754" width="11.140625" style="200" customWidth="1"/>
    <col min="755" max="763" width="6" style="200" customWidth="1"/>
    <col min="764" max="764" width="11.140625" style="200" customWidth="1"/>
    <col min="765" max="765" width="11.42578125" style="200" customWidth="1"/>
    <col min="766" max="786" width="10.5703125" style="200" customWidth="1"/>
    <col min="787" max="787" width="6.42578125" style="200" customWidth="1"/>
    <col min="788" max="789" width="10.5703125" style="200" customWidth="1"/>
    <col min="790" max="790" width="11.42578125" style="200" customWidth="1"/>
    <col min="791" max="1005" width="9" style="200"/>
    <col min="1006" max="1006" width="2" style="200" customWidth="1"/>
    <col min="1007" max="1007" width="5.5703125" style="200" customWidth="1"/>
    <col min="1008" max="1008" width="14.85546875" style="200" customWidth="1"/>
    <col min="1009" max="1009" width="10.5703125" style="200" customWidth="1"/>
    <col min="1010" max="1010" width="11.140625" style="200" customWidth="1"/>
    <col min="1011" max="1019" width="6" style="200" customWidth="1"/>
    <col min="1020" max="1020" width="11.140625" style="200" customWidth="1"/>
    <col min="1021" max="1021" width="11.42578125" style="200" customWidth="1"/>
    <col min="1022" max="1042" width="10.5703125" style="200" customWidth="1"/>
    <col min="1043" max="1043" width="6.42578125" style="200" customWidth="1"/>
    <col min="1044" max="1045" width="10.5703125" style="200" customWidth="1"/>
    <col min="1046" max="1046" width="11.42578125" style="200" customWidth="1"/>
    <col min="1047" max="1261" width="9" style="200"/>
    <col min="1262" max="1262" width="2" style="200" customWidth="1"/>
    <col min="1263" max="1263" width="5.5703125" style="200" customWidth="1"/>
    <col min="1264" max="1264" width="14.85546875" style="200" customWidth="1"/>
    <col min="1265" max="1265" width="10.5703125" style="200" customWidth="1"/>
    <col min="1266" max="1266" width="11.140625" style="200" customWidth="1"/>
    <col min="1267" max="1275" width="6" style="200" customWidth="1"/>
    <col min="1276" max="1276" width="11.140625" style="200" customWidth="1"/>
    <col min="1277" max="1277" width="11.42578125" style="200" customWidth="1"/>
    <col min="1278" max="1298" width="10.5703125" style="200" customWidth="1"/>
    <col min="1299" max="1299" width="6.42578125" style="200" customWidth="1"/>
    <col min="1300" max="1301" width="10.5703125" style="200" customWidth="1"/>
    <col min="1302" max="1302" width="11.42578125" style="200" customWidth="1"/>
    <col min="1303" max="1517" width="9" style="200"/>
    <col min="1518" max="1518" width="2" style="200" customWidth="1"/>
    <col min="1519" max="1519" width="5.5703125" style="200" customWidth="1"/>
    <col min="1520" max="1520" width="14.85546875" style="200" customWidth="1"/>
    <col min="1521" max="1521" width="10.5703125" style="200" customWidth="1"/>
    <col min="1522" max="1522" width="11.140625" style="200" customWidth="1"/>
    <col min="1523" max="1531" width="6" style="200" customWidth="1"/>
    <col min="1532" max="1532" width="11.140625" style="200" customWidth="1"/>
    <col min="1533" max="1533" width="11.42578125" style="200" customWidth="1"/>
    <col min="1534" max="1554" width="10.5703125" style="200" customWidth="1"/>
    <col min="1555" max="1555" width="6.42578125" style="200" customWidth="1"/>
    <col min="1556" max="1557" width="10.5703125" style="200" customWidth="1"/>
    <col min="1558" max="1558" width="11.42578125" style="200" customWidth="1"/>
    <col min="1559" max="1773" width="9" style="200"/>
    <col min="1774" max="1774" width="2" style="200" customWidth="1"/>
    <col min="1775" max="1775" width="5.5703125" style="200" customWidth="1"/>
    <col min="1776" max="1776" width="14.85546875" style="200" customWidth="1"/>
    <col min="1777" max="1777" width="10.5703125" style="200" customWidth="1"/>
    <col min="1778" max="1778" width="11.140625" style="200" customWidth="1"/>
    <col min="1779" max="1787" width="6" style="200" customWidth="1"/>
    <col min="1788" max="1788" width="11.140625" style="200" customWidth="1"/>
    <col min="1789" max="1789" width="11.42578125" style="200" customWidth="1"/>
    <col min="1790" max="1810" width="10.5703125" style="200" customWidth="1"/>
    <col min="1811" max="1811" width="6.42578125" style="200" customWidth="1"/>
    <col min="1812" max="1813" width="10.5703125" style="200" customWidth="1"/>
    <col min="1814" max="1814" width="11.42578125" style="200" customWidth="1"/>
    <col min="1815" max="2029" width="9" style="200"/>
    <col min="2030" max="2030" width="2" style="200" customWidth="1"/>
    <col min="2031" max="2031" width="5.5703125" style="200" customWidth="1"/>
    <col min="2032" max="2032" width="14.85546875" style="200" customWidth="1"/>
    <col min="2033" max="2033" width="10.5703125" style="200" customWidth="1"/>
    <col min="2034" max="2034" width="11.140625" style="200" customWidth="1"/>
    <col min="2035" max="2043" width="6" style="200" customWidth="1"/>
    <col min="2044" max="2044" width="11.140625" style="200" customWidth="1"/>
    <col min="2045" max="2045" width="11.42578125" style="200" customWidth="1"/>
    <col min="2046" max="2066" width="10.5703125" style="200" customWidth="1"/>
    <col min="2067" max="2067" width="6.42578125" style="200" customWidth="1"/>
    <col min="2068" max="2069" width="10.5703125" style="200" customWidth="1"/>
    <col min="2070" max="2070" width="11.42578125" style="200" customWidth="1"/>
    <col min="2071" max="2285" width="9" style="200"/>
    <col min="2286" max="2286" width="2" style="200" customWidth="1"/>
    <col min="2287" max="2287" width="5.5703125" style="200" customWidth="1"/>
    <col min="2288" max="2288" width="14.85546875" style="200" customWidth="1"/>
    <col min="2289" max="2289" width="10.5703125" style="200" customWidth="1"/>
    <col min="2290" max="2290" width="11.140625" style="200" customWidth="1"/>
    <col min="2291" max="2299" width="6" style="200" customWidth="1"/>
    <col min="2300" max="2300" width="11.140625" style="200" customWidth="1"/>
    <col min="2301" max="2301" width="11.42578125" style="200" customWidth="1"/>
    <col min="2302" max="2322" width="10.5703125" style="200" customWidth="1"/>
    <col min="2323" max="2323" width="6.42578125" style="200" customWidth="1"/>
    <col min="2324" max="2325" width="10.5703125" style="200" customWidth="1"/>
    <col min="2326" max="2326" width="11.42578125" style="200" customWidth="1"/>
    <col min="2327" max="2541" width="9" style="200"/>
    <col min="2542" max="2542" width="2" style="200" customWidth="1"/>
    <col min="2543" max="2543" width="5.5703125" style="200" customWidth="1"/>
    <col min="2544" max="2544" width="14.85546875" style="200" customWidth="1"/>
    <col min="2545" max="2545" width="10.5703125" style="200" customWidth="1"/>
    <col min="2546" max="2546" width="11.140625" style="200" customWidth="1"/>
    <col min="2547" max="2555" width="6" style="200" customWidth="1"/>
    <col min="2556" max="2556" width="11.140625" style="200" customWidth="1"/>
    <col min="2557" max="2557" width="11.42578125" style="200" customWidth="1"/>
    <col min="2558" max="2578" width="10.5703125" style="200" customWidth="1"/>
    <col min="2579" max="2579" width="6.42578125" style="200" customWidth="1"/>
    <col min="2580" max="2581" width="10.5703125" style="200" customWidth="1"/>
    <col min="2582" max="2582" width="11.42578125" style="200" customWidth="1"/>
    <col min="2583" max="2797" width="9" style="200"/>
    <col min="2798" max="2798" width="2" style="200" customWidth="1"/>
    <col min="2799" max="2799" width="5.5703125" style="200" customWidth="1"/>
    <col min="2800" max="2800" width="14.85546875" style="200" customWidth="1"/>
    <col min="2801" max="2801" width="10.5703125" style="200" customWidth="1"/>
    <col min="2802" max="2802" width="11.140625" style="200" customWidth="1"/>
    <col min="2803" max="2811" width="6" style="200" customWidth="1"/>
    <col min="2812" max="2812" width="11.140625" style="200" customWidth="1"/>
    <col min="2813" max="2813" width="11.42578125" style="200" customWidth="1"/>
    <col min="2814" max="2834" width="10.5703125" style="200" customWidth="1"/>
    <col min="2835" max="2835" width="6.42578125" style="200" customWidth="1"/>
    <col min="2836" max="2837" width="10.5703125" style="200" customWidth="1"/>
    <col min="2838" max="2838" width="11.42578125" style="200" customWidth="1"/>
    <col min="2839" max="3053" width="9" style="200"/>
    <col min="3054" max="3054" width="2" style="200" customWidth="1"/>
    <col min="3055" max="3055" width="5.5703125" style="200" customWidth="1"/>
    <col min="3056" max="3056" width="14.85546875" style="200" customWidth="1"/>
    <col min="3057" max="3057" width="10.5703125" style="200" customWidth="1"/>
    <col min="3058" max="3058" width="11.140625" style="200" customWidth="1"/>
    <col min="3059" max="3067" width="6" style="200" customWidth="1"/>
    <col min="3068" max="3068" width="11.140625" style="200" customWidth="1"/>
    <col min="3069" max="3069" width="11.42578125" style="200" customWidth="1"/>
    <col min="3070" max="3090" width="10.5703125" style="200" customWidth="1"/>
    <col min="3091" max="3091" width="6.42578125" style="200" customWidth="1"/>
    <col min="3092" max="3093" width="10.5703125" style="200" customWidth="1"/>
    <col min="3094" max="3094" width="11.42578125" style="200" customWidth="1"/>
    <col min="3095" max="3309" width="9" style="200"/>
    <col min="3310" max="3310" width="2" style="200" customWidth="1"/>
    <col min="3311" max="3311" width="5.5703125" style="200" customWidth="1"/>
    <col min="3312" max="3312" width="14.85546875" style="200" customWidth="1"/>
    <col min="3313" max="3313" width="10.5703125" style="200" customWidth="1"/>
    <col min="3314" max="3314" width="11.140625" style="200" customWidth="1"/>
    <col min="3315" max="3323" width="6" style="200" customWidth="1"/>
    <col min="3324" max="3324" width="11.140625" style="200" customWidth="1"/>
    <col min="3325" max="3325" width="11.42578125" style="200" customWidth="1"/>
    <col min="3326" max="3346" width="10.5703125" style="200" customWidth="1"/>
    <col min="3347" max="3347" width="6.42578125" style="200" customWidth="1"/>
    <col min="3348" max="3349" width="10.5703125" style="200" customWidth="1"/>
    <col min="3350" max="3350" width="11.42578125" style="200" customWidth="1"/>
    <col min="3351" max="3565" width="9" style="200"/>
    <col min="3566" max="3566" width="2" style="200" customWidth="1"/>
    <col min="3567" max="3567" width="5.5703125" style="200" customWidth="1"/>
    <col min="3568" max="3568" width="14.85546875" style="200" customWidth="1"/>
    <col min="3569" max="3569" width="10.5703125" style="200" customWidth="1"/>
    <col min="3570" max="3570" width="11.140625" style="200" customWidth="1"/>
    <col min="3571" max="3579" width="6" style="200" customWidth="1"/>
    <col min="3580" max="3580" width="11.140625" style="200" customWidth="1"/>
    <col min="3581" max="3581" width="11.42578125" style="200" customWidth="1"/>
    <col min="3582" max="3602" width="10.5703125" style="200" customWidth="1"/>
    <col min="3603" max="3603" width="6.42578125" style="200" customWidth="1"/>
    <col min="3604" max="3605" width="10.5703125" style="200" customWidth="1"/>
    <col min="3606" max="3606" width="11.42578125" style="200" customWidth="1"/>
    <col min="3607" max="3821" width="9" style="200"/>
    <col min="3822" max="3822" width="2" style="200" customWidth="1"/>
    <col min="3823" max="3823" width="5.5703125" style="200" customWidth="1"/>
    <col min="3824" max="3824" width="14.85546875" style="200" customWidth="1"/>
    <col min="3825" max="3825" width="10.5703125" style="200" customWidth="1"/>
    <col min="3826" max="3826" width="11.140625" style="200" customWidth="1"/>
    <col min="3827" max="3835" width="6" style="200" customWidth="1"/>
    <col min="3836" max="3836" width="11.140625" style="200" customWidth="1"/>
    <col min="3837" max="3837" width="11.42578125" style="200" customWidth="1"/>
    <col min="3838" max="3858" width="10.5703125" style="200" customWidth="1"/>
    <col min="3859" max="3859" width="6.42578125" style="200" customWidth="1"/>
    <col min="3860" max="3861" width="10.5703125" style="200" customWidth="1"/>
    <col min="3862" max="3862" width="11.42578125" style="200" customWidth="1"/>
    <col min="3863" max="4077" width="9" style="200"/>
    <col min="4078" max="4078" width="2" style="200" customWidth="1"/>
    <col min="4079" max="4079" width="5.5703125" style="200" customWidth="1"/>
    <col min="4080" max="4080" width="14.85546875" style="200" customWidth="1"/>
    <col min="4081" max="4081" width="10.5703125" style="200" customWidth="1"/>
    <col min="4082" max="4082" width="11.140625" style="200" customWidth="1"/>
    <col min="4083" max="4091" width="6" style="200" customWidth="1"/>
    <col min="4092" max="4092" width="11.140625" style="200" customWidth="1"/>
    <col min="4093" max="4093" width="11.42578125" style="200" customWidth="1"/>
    <col min="4094" max="4114" width="10.5703125" style="200" customWidth="1"/>
    <col min="4115" max="4115" width="6.42578125" style="200" customWidth="1"/>
    <col min="4116" max="4117" width="10.5703125" style="200" customWidth="1"/>
    <col min="4118" max="4118" width="11.42578125" style="200" customWidth="1"/>
    <col min="4119" max="4333" width="9" style="200"/>
    <col min="4334" max="4334" width="2" style="200" customWidth="1"/>
    <col min="4335" max="4335" width="5.5703125" style="200" customWidth="1"/>
    <col min="4336" max="4336" width="14.85546875" style="200" customWidth="1"/>
    <col min="4337" max="4337" width="10.5703125" style="200" customWidth="1"/>
    <col min="4338" max="4338" width="11.140625" style="200" customWidth="1"/>
    <col min="4339" max="4347" width="6" style="200" customWidth="1"/>
    <col min="4348" max="4348" width="11.140625" style="200" customWidth="1"/>
    <col min="4349" max="4349" width="11.42578125" style="200" customWidth="1"/>
    <col min="4350" max="4370" width="10.5703125" style="200" customWidth="1"/>
    <col min="4371" max="4371" width="6.42578125" style="200" customWidth="1"/>
    <col min="4372" max="4373" width="10.5703125" style="200" customWidth="1"/>
    <col min="4374" max="4374" width="11.42578125" style="200" customWidth="1"/>
    <col min="4375" max="4589" width="9" style="200"/>
    <col min="4590" max="4590" width="2" style="200" customWidth="1"/>
    <col min="4591" max="4591" width="5.5703125" style="200" customWidth="1"/>
    <col min="4592" max="4592" width="14.85546875" style="200" customWidth="1"/>
    <col min="4593" max="4593" width="10.5703125" style="200" customWidth="1"/>
    <col min="4594" max="4594" width="11.140625" style="200" customWidth="1"/>
    <col min="4595" max="4603" width="6" style="200" customWidth="1"/>
    <col min="4604" max="4604" width="11.140625" style="200" customWidth="1"/>
    <col min="4605" max="4605" width="11.42578125" style="200" customWidth="1"/>
    <col min="4606" max="4626" width="10.5703125" style="200" customWidth="1"/>
    <col min="4627" max="4627" width="6.42578125" style="200" customWidth="1"/>
    <col min="4628" max="4629" width="10.5703125" style="200" customWidth="1"/>
    <col min="4630" max="4630" width="11.42578125" style="200" customWidth="1"/>
    <col min="4631" max="4845" width="9" style="200"/>
    <col min="4846" max="4846" width="2" style="200" customWidth="1"/>
    <col min="4847" max="4847" width="5.5703125" style="200" customWidth="1"/>
    <col min="4848" max="4848" width="14.85546875" style="200" customWidth="1"/>
    <col min="4849" max="4849" width="10.5703125" style="200" customWidth="1"/>
    <col min="4850" max="4850" width="11.140625" style="200" customWidth="1"/>
    <col min="4851" max="4859" width="6" style="200" customWidth="1"/>
    <col min="4860" max="4860" width="11.140625" style="200" customWidth="1"/>
    <col min="4861" max="4861" width="11.42578125" style="200" customWidth="1"/>
    <col min="4862" max="4882" width="10.5703125" style="200" customWidth="1"/>
    <col min="4883" max="4883" width="6.42578125" style="200" customWidth="1"/>
    <col min="4884" max="4885" width="10.5703125" style="200" customWidth="1"/>
    <col min="4886" max="4886" width="11.42578125" style="200" customWidth="1"/>
    <col min="4887" max="5101" width="9" style="200"/>
    <col min="5102" max="5102" width="2" style="200" customWidth="1"/>
    <col min="5103" max="5103" width="5.5703125" style="200" customWidth="1"/>
    <col min="5104" max="5104" width="14.85546875" style="200" customWidth="1"/>
    <col min="5105" max="5105" width="10.5703125" style="200" customWidth="1"/>
    <col min="5106" max="5106" width="11.140625" style="200" customWidth="1"/>
    <col min="5107" max="5115" width="6" style="200" customWidth="1"/>
    <col min="5116" max="5116" width="11.140625" style="200" customWidth="1"/>
    <col min="5117" max="5117" width="11.42578125" style="200" customWidth="1"/>
    <col min="5118" max="5138" width="10.5703125" style="200" customWidth="1"/>
    <col min="5139" max="5139" width="6.42578125" style="200" customWidth="1"/>
    <col min="5140" max="5141" width="10.5703125" style="200" customWidth="1"/>
    <col min="5142" max="5142" width="11.42578125" style="200" customWidth="1"/>
    <col min="5143" max="5357" width="9" style="200"/>
    <col min="5358" max="5358" width="2" style="200" customWidth="1"/>
    <col min="5359" max="5359" width="5.5703125" style="200" customWidth="1"/>
    <col min="5360" max="5360" width="14.85546875" style="200" customWidth="1"/>
    <col min="5361" max="5361" width="10.5703125" style="200" customWidth="1"/>
    <col min="5362" max="5362" width="11.140625" style="200" customWidth="1"/>
    <col min="5363" max="5371" width="6" style="200" customWidth="1"/>
    <col min="5372" max="5372" width="11.140625" style="200" customWidth="1"/>
    <col min="5373" max="5373" width="11.42578125" style="200" customWidth="1"/>
    <col min="5374" max="5394" width="10.5703125" style="200" customWidth="1"/>
    <col min="5395" max="5395" width="6.42578125" style="200" customWidth="1"/>
    <col min="5396" max="5397" width="10.5703125" style="200" customWidth="1"/>
    <col min="5398" max="5398" width="11.42578125" style="200" customWidth="1"/>
    <col min="5399" max="5613" width="9" style="200"/>
    <col min="5614" max="5614" width="2" style="200" customWidth="1"/>
    <col min="5615" max="5615" width="5.5703125" style="200" customWidth="1"/>
    <col min="5616" max="5616" width="14.85546875" style="200" customWidth="1"/>
    <col min="5617" max="5617" width="10.5703125" style="200" customWidth="1"/>
    <col min="5618" max="5618" width="11.140625" style="200" customWidth="1"/>
    <col min="5619" max="5627" width="6" style="200" customWidth="1"/>
    <col min="5628" max="5628" width="11.140625" style="200" customWidth="1"/>
    <col min="5629" max="5629" width="11.42578125" style="200" customWidth="1"/>
    <col min="5630" max="5650" width="10.5703125" style="200" customWidth="1"/>
    <col min="5651" max="5651" width="6.42578125" style="200" customWidth="1"/>
    <col min="5652" max="5653" width="10.5703125" style="200" customWidth="1"/>
    <col min="5654" max="5654" width="11.42578125" style="200" customWidth="1"/>
    <col min="5655" max="5869" width="9" style="200"/>
    <col min="5870" max="5870" width="2" style="200" customWidth="1"/>
    <col min="5871" max="5871" width="5.5703125" style="200" customWidth="1"/>
    <col min="5872" max="5872" width="14.85546875" style="200" customWidth="1"/>
    <col min="5873" max="5873" width="10.5703125" style="200" customWidth="1"/>
    <col min="5874" max="5874" width="11.140625" style="200" customWidth="1"/>
    <col min="5875" max="5883" width="6" style="200" customWidth="1"/>
    <col min="5884" max="5884" width="11.140625" style="200" customWidth="1"/>
    <col min="5885" max="5885" width="11.42578125" style="200" customWidth="1"/>
    <col min="5886" max="5906" width="10.5703125" style="200" customWidth="1"/>
    <col min="5907" max="5907" width="6.42578125" style="200" customWidth="1"/>
    <col min="5908" max="5909" width="10.5703125" style="200" customWidth="1"/>
    <col min="5910" max="5910" width="11.42578125" style="200" customWidth="1"/>
    <col min="5911" max="6125" width="9" style="200"/>
    <col min="6126" max="6126" width="2" style="200" customWidth="1"/>
    <col min="6127" max="6127" width="5.5703125" style="200" customWidth="1"/>
    <col min="6128" max="6128" width="14.85546875" style="200" customWidth="1"/>
    <col min="6129" max="6129" width="10.5703125" style="200" customWidth="1"/>
    <col min="6130" max="6130" width="11.140625" style="200" customWidth="1"/>
    <col min="6131" max="6139" width="6" style="200" customWidth="1"/>
    <col min="6140" max="6140" width="11.140625" style="200" customWidth="1"/>
    <col min="6141" max="6141" width="11.42578125" style="200" customWidth="1"/>
    <col min="6142" max="6162" width="10.5703125" style="200" customWidth="1"/>
    <col min="6163" max="6163" width="6.42578125" style="200" customWidth="1"/>
    <col min="6164" max="6165" width="10.5703125" style="200" customWidth="1"/>
    <col min="6166" max="6166" width="11.42578125" style="200" customWidth="1"/>
    <col min="6167" max="6381" width="9" style="200"/>
    <col min="6382" max="6382" width="2" style="200" customWidth="1"/>
    <col min="6383" max="6383" width="5.5703125" style="200" customWidth="1"/>
    <col min="6384" max="6384" width="14.85546875" style="200" customWidth="1"/>
    <col min="6385" max="6385" width="10.5703125" style="200" customWidth="1"/>
    <col min="6386" max="6386" width="11.140625" style="200" customWidth="1"/>
    <col min="6387" max="6395" width="6" style="200" customWidth="1"/>
    <col min="6396" max="6396" width="11.140625" style="200" customWidth="1"/>
    <col min="6397" max="6397" width="11.42578125" style="200" customWidth="1"/>
    <col min="6398" max="6418" width="10.5703125" style="200" customWidth="1"/>
    <col min="6419" max="6419" width="6.42578125" style="200" customWidth="1"/>
    <col min="6420" max="6421" width="10.5703125" style="200" customWidth="1"/>
    <col min="6422" max="6422" width="11.42578125" style="200" customWidth="1"/>
    <col min="6423" max="6637" width="9" style="200"/>
    <col min="6638" max="6638" width="2" style="200" customWidth="1"/>
    <col min="6639" max="6639" width="5.5703125" style="200" customWidth="1"/>
    <col min="6640" max="6640" width="14.85546875" style="200" customWidth="1"/>
    <col min="6641" max="6641" width="10.5703125" style="200" customWidth="1"/>
    <col min="6642" max="6642" width="11.140625" style="200" customWidth="1"/>
    <col min="6643" max="6651" width="6" style="200" customWidth="1"/>
    <col min="6652" max="6652" width="11.140625" style="200" customWidth="1"/>
    <col min="6653" max="6653" width="11.42578125" style="200" customWidth="1"/>
    <col min="6654" max="6674" width="10.5703125" style="200" customWidth="1"/>
    <col min="6675" max="6675" width="6.42578125" style="200" customWidth="1"/>
    <col min="6676" max="6677" width="10.5703125" style="200" customWidth="1"/>
    <col min="6678" max="6678" width="11.42578125" style="200" customWidth="1"/>
    <col min="6679" max="6893" width="9" style="200"/>
    <col min="6894" max="6894" width="2" style="200" customWidth="1"/>
    <col min="6895" max="6895" width="5.5703125" style="200" customWidth="1"/>
    <col min="6896" max="6896" width="14.85546875" style="200" customWidth="1"/>
    <col min="6897" max="6897" width="10.5703125" style="200" customWidth="1"/>
    <col min="6898" max="6898" width="11.140625" style="200" customWidth="1"/>
    <col min="6899" max="6907" width="6" style="200" customWidth="1"/>
    <col min="6908" max="6908" width="11.140625" style="200" customWidth="1"/>
    <col min="6909" max="6909" width="11.42578125" style="200" customWidth="1"/>
    <col min="6910" max="6930" width="10.5703125" style="200" customWidth="1"/>
    <col min="6931" max="6931" width="6.42578125" style="200" customWidth="1"/>
    <col min="6932" max="6933" width="10.5703125" style="200" customWidth="1"/>
    <col min="6934" max="6934" width="11.42578125" style="200" customWidth="1"/>
    <col min="6935" max="7149" width="9" style="200"/>
    <col min="7150" max="7150" width="2" style="200" customWidth="1"/>
    <col min="7151" max="7151" width="5.5703125" style="200" customWidth="1"/>
    <col min="7152" max="7152" width="14.85546875" style="200" customWidth="1"/>
    <col min="7153" max="7153" width="10.5703125" style="200" customWidth="1"/>
    <col min="7154" max="7154" width="11.140625" style="200" customWidth="1"/>
    <col min="7155" max="7163" width="6" style="200" customWidth="1"/>
    <col min="7164" max="7164" width="11.140625" style="200" customWidth="1"/>
    <col min="7165" max="7165" width="11.42578125" style="200" customWidth="1"/>
    <col min="7166" max="7186" width="10.5703125" style="200" customWidth="1"/>
    <col min="7187" max="7187" width="6.42578125" style="200" customWidth="1"/>
    <col min="7188" max="7189" width="10.5703125" style="200" customWidth="1"/>
    <col min="7190" max="7190" width="11.42578125" style="200" customWidth="1"/>
    <col min="7191" max="7405" width="9" style="200"/>
    <col min="7406" max="7406" width="2" style="200" customWidth="1"/>
    <col min="7407" max="7407" width="5.5703125" style="200" customWidth="1"/>
    <col min="7408" max="7408" width="14.85546875" style="200" customWidth="1"/>
    <col min="7409" max="7409" width="10.5703125" style="200" customWidth="1"/>
    <col min="7410" max="7410" width="11.140625" style="200" customWidth="1"/>
    <col min="7411" max="7419" width="6" style="200" customWidth="1"/>
    <col min="7420" max="7420" width="11.140625" style="200" customWidth="1"/>
    <col min="7421" max="7421" width="11.42578125" style="200" customWidth="1"/>
    <col min="7422" max="7442" width="10.5703125" style="200" customWidth="1"/>
    <col min="7443" max="7443" width="6.42578125" style="200" customWidth="1"/>
    <col min="7444" max="7445" width="10.5703125" style="200" customWidth="1"/>
    <col min="7446" max="7446" width="11.42578125" style="200" customWidth="1"/>
    <col min="7447" max="7661" width="9" style="200"/>
    <col min="7662" max="7662" width="2" style="200" customWidth="1"/>
    <col min="7663" max="7663" width="5.5703125" style="200" customWidth="1"/>
    <col min="7664" max="7664" width="14.85546875" style="200" customWidth="1"/>
    <col min="7665" max="7665" width="10.5703125" style="200" customWidth="1"/>
    <col min="7666" max="7666" width="11.140625" style="200" customWidth="1"/>
    <col min="7667" max="7675" width="6" style="200" customWidth="1"/>
    <col min="7676" max="7676" width="11.140625" style="200" customWidth="1"/>
    <col min="7677" max="7677" width="11.42578125" style="200" customWidth="1"/>
    <col min="7678" max="7698" width="10.5703125" style="200" customWidth="1"/>
    <col min="7699" max="7699" width="6.42578125" style="200" customWidth="1"/>
    <col min="7700" max="7701" width="10.5703125" style="200" customWidth="1"/>
    <col min="7702" max="7702" width="11.42578125" style="200" customWidth="1"/>
    <col min="7703" max="7917" width="9" style="200"/>
    <col min="7918" max="7918" width="2" style="200" customWidth="1"/>
    <col min="7919" max="7919" width="5.5703125" style="200" customWidth="1"/>
    <col min="7920" max="7920" width="14.85546875" style="200" customWidth="1"/>
    <col min="7921" max="7921" width="10.5703125" style="200" customWidth="1"/>
    <col min="7922" max="7922" width="11.140625" style="200" customWidth="1"/>
    <col min="7923" max="7931" width="6" style="200" customWidth="1"/>
    <col min="7932" max="7932" width="11.140625" style="200" customWidth="1"/>
    <col min="7933" max="7933" width="11.42578125" style="200" customWidth="1"/>
    <col min="7934" max="7954" width="10.5703125" style="200" customWidth="1"/>
    <col min="7955" max="7955" width="6.42578125" style="200" customWidth="1"/>
    <col min="7956" max="7957" width="10.5703125" style="200" customWidth="1"/>
    <col min="7958" max="7958" width="11.42578125" style="200" customWidth="1"/>
    <col min="7959" max="8173" width="9" style="200"/>
    <col min="8174" max="8174" width="2" style="200" customWidth="1"/>
    <col min="8175" max="8175" width="5.5703125" style="200" customWidth="1"/>
    <col min="8176" max="8176" width="14.85546875" style="200" customWidth="1"/>
    <col min="8177" max="8177" width="10.5703125" style="200" customWidth="1"/>
    <col min="8178" max="8178" width="11.140625" style="200" customWidth="1"/>
    <col min="8179" max="8187" width="6" style="200" customWidth="1"/>
    <col min="8188" max="8188" width="11.140625" style="200" customWidth="1"/>
    <col min="8189" max="8189" width="11.42578125" style="200" customWidth="1"/>
    <col min="8190" max="8210" width="10.5703125" style="200" customWidth="1"/>
    <col min="8211" max="8211" width="6.42578125" style="200" customWidth="1"/>
    <col min="8212" max="8213" width="10.5703125" style="200" customWidth="1"/>
    <col min="8214" max="8214" width="11.42578125" style="200" customWidth="1"/>
    <col min="8215" max="8429" width="9" style="200"/>
    <col min="8430" max="8430" width="2" style="200" customWidth="1"/>
    <col min="8431" max="8431" width="5.5703125" style="200" customWidth="1"/>
    <col min="8432" max="8432" width="14.85546875" style="200" customWidth="1"/>
    <col min="8433" max="8433" width="10.5703125" style="200" customWidth="1"/>
    <col min="8434" max="8434" width="11.140625" style="200" customWidth="1"/>
    <col min="8435" max="8443" width="6" style="200" customWidth="1"/>
    <col min="8444" max="8444" width="11.140625" style="200" customWidth="1"/>
    <col min="8445" max="8445" width="11.42578125" style="200" customWidth="1"/>
    <col min="8446" max="8466" width="10.5703125" style="200" customWidth="1"/>
    <col min="8467" max="8467" width="6.42578125" style="200" customWidth="1"/>
    <col min="8468" max="8469" width="10.5703125" style="200" customWidth="1"/>
    <col min="8470" max="8470" width="11.42578125" style="200" customWidth="1"/>
    <col min="8471" max="8685" width="9" style="200"/>
    <col min="8686" max="8686" width="2" style="200" customWidth="1"/>
    <col min="8687" max="8687" width="5.5703125" style="200" customWidth="1"/>
    <col min="8688" max="8688" width="14.85546875" style="200" customWidth="1"/>
    <col min="8689" max="8689" width="10.5703125" style="200" customWidth="1"/>
    <col min="8690" max="8690" width="11.140625" style="200" customWidth="1"/>
    <col min="8691" max="8699" width="6" style="200" customWidth="1"/>
    <col min="8700" max="8700" width="11.140625" style="200" customWidth="1"/>
    <col min="8701" max="8701" width="11.42578125" style="200" customWidth="1"/>
    <col min="8702" max="8722" width="10.5703125" style="200" customWidth="1"/>
    <col min="8723" max="8723" width="6.42578125" style="200" customWidth="1"/>
    <col min="8724" max="8725" width="10.5703125" style="200" customWidth="1"/>
    <col min="8726" max="8726" width="11.42578125" style="200" customWidth="1"/>
    <col min="8727" max="8941" width="9" style="200"/>
    <col min="8942" max="8942" width="2" style="200" customWidth="1"/>
    <col min="8943" max="8943" width="5.5703125" style="200" customWidth="1"/>
    <col min="8944" max="8944" width="14.85546875" style="200" customWidth="1"/>
    <col min="8945" max="8945" width="10.5703125" style="200" customWidth="1"/>
    <col min="8946" max="8946" width="11.140625" style="200" customWidth="1"/>
    <col min="8947" max="8955" width="6" style="200" customWidth="1"/>
    <col min="8956" max="8956" width="11.140625" style="200" customWidth="1"/>
    <col min="8957" max="8957" width="11.42578125" style="200" customWidth="1"/>
    <col min="8958" max="8978" width="10.5703125" style="200" customWidth="1"/>
    <col min="8979" max="8979" width="6.42578125" style="200" customWidth="1"/>
    <col min="8980" max="8981" width="10.5703125" style="200" customWidth="1"/>
    <col min="8982" max="8982" width="11.42578125" style="200" customWidth="1"/>
    <col min="8983" max="9197" width="9" style="200"/>
    <col min="9198" max="9198" width="2" style="200" customWidth="1"/>
    <col min="9199" max="9199" width="5.5703125" style="200" customWidth="1"/>
    <col min="9200" max="9200" width="14.85546875" style="200" customWidth="1"/>
    <col min="9201" max="9201" width="10.5703125" style="200" customWidth="1"/>
    <col min="9202" max="9202" width="11.140625" style="200" customWidth="1"/>
    <col min="9203" max="9211" width="6" style="200" customWidth="1"/>
    <col min="9212" max="9212" width="11.140625" style="200" customWidth="1"/>
    <col min="9213" max="9213" width="11.42578125" style="200" customWidth="1"/>
    <col min="9214" max="9234" width="10.5703125" style="200" customWidth="1"/>
    <col min="9235" max="9235" width="6.42578125" style="200" customWidth="1"/>
    <col min="9236" max="9237" width="10.5703125" style="200" customWidth="1"/>
    <col min="9238" max="9238" width="11.42578125" style="200" customWidth="1"/>
    <col min="9239" max="9453" width="9" style="200"/>
    <col min="9454" max="9454" width="2" style="200" customWidth="1"/>
    <col min="9455" max="9455" width="5.5703125" style="200" customWidth="1"/>
    <col min="9456" max="9456" width="14.85546875" style="200" customWidth="1"/>
    <col min="9457" max="9457" width="10.5703125" style="200" customWidth="1"/>
    <col min="9458" max="9458" width="11.140625" style="200" customWidth="1"/>
    <col min="9459" max="9467" width="6" style="200" customWidth="1"/>
    <col min="9468" max="9468" width="11.140625" style="200" customWidth="1"/>
    <col min="9469" max="9469" width="11.42578125" style="200" customWidth="1"/>
    <col min="9470" max="9490" width="10.5703125" style="200" customWidth="1"/>
    <col min="9491" max="9491" width="6.42578125" style="200" customWidth="1"/>
    <col min="9492" max="9493" width="10.5703125" style="200" customWidth="1"/>
    <col min="9494" max="9494" width="11.42578125" style="200" customWidth="1"/>
    <col min="9495" max="9709" width="9" style="200"/>
    <col min="9710" max="9710" width="2" style="200" customWidth="1"/>
    <col min="9711" max="9711" width="5.5703125" style="200" customWidth="1"/>
    <col min="9712" max="9712" width="14.85546875" style="200" customWidth="1"/>
    <col min="9713" max="9713" width="10.5703125" style="200" customWidth="1"/>
    <col min="9714" max="9714" width="11.140625" style="200" customWidth="1"/>
    <col min="9715" max="9723" width="6" style="200" customWidth="1"/>
    <col min="9724" max="9724" width="11.140625" style="200" customWidth="1"/>
    <col min="9725" max="9725" width="11.42578125" style="200" customWidth="1"/>
    <col min="9726" max="9746" width="10.5703125" style="200" customWidth="1"/>
    <col min="9747" max="9747" width="6.42578125" style="200" customWidth="1"/>
    <col min="9748" max="9749" width="10.5703125" style="200" customWidth="1"/>
    <col min="9750" max="9750" width="11.42578125" style="200" customWidth="1"/>
    <col min="9751" max="9965" width="9" style="200"/>
    <col min="9966" max="9966" width="2" style="200" customWidth="1"/>
    <col min="9967" max="9967" width="5.5703125" style="200" customWidth="1"/>
    <col min="9968" max="9968" width="14.85546875" style="200" customWidth="1"/>
    <col min="9969" max="9969" width="10.5703125" style="200" customWidth="1"/>
    <col min="9970" max="9970" width="11.140625" style="200" customWidth="1"/>
    <col min="9971" max="9979" width="6" style="200" customWidth="1"/>
    <col min="9980" max="9980" width="11.140625" style="200" customWidth="1"/>
    <col min="9981" max="9981" width="11.42578125" style="200" customWidth="1"/>
    <col min="9982" max="10002" width="10.5703125" style="200" customWidth="1"/>
    <col min="10003" max="10003" width="6.42578125" style="200" customWidth="1"/>
    <col min="10004" max="10005" width="10.5703125" style="200" customWidth="1"/>
    <col min="10006" max="10006" width="11.42578125" style="200" customWidth="1"/>
    <col min="10007" max="10221" width="9" style="200"/>
    <col min="10222" max="10222" width="2" style="200" customWidth="1"/>
    <col min="10223" max="10223" width="5.5703125" style="200" customWidth="1"/>
    <col min="10224" max="10224" width="14.85546875" style="200" customWidth="1"/>
    <col min="10225" max="10225" width="10.5703125" style="200" customWidth="1"/>
    <col min="10226" max="10226" width="11.140625" style="200" customWidth="1"/>
    <col min="10227" max="10235" width="6" style="200" customWidth="1"/>
    <col min="10236" max="10236" width="11.140625" style="200" customWidth="1"/>
    <col min="10237" max="10237" width="11.42578125" style="200" customWidth="1"/>
    <col min="10238" max="10258" width="10.5703125" style="200" customWidth="1"/>
    <col min="10259" max="10259" width="6.42578125" style="200" customWidth="1"/>
    <col min="10260" max="10261" width="10.5703125" style="200" customWidth="1"/>
    <col min="10262" max="10262" width="11.42578125" style="200" customWidth="1"/>
    <col min="10263" max="10477" width="9" style="200"/>
    <col min="10478" max="10478" width="2" style="200" customWidth="1"/>
    <col min="10479" max="10479" width="5.5703125" style="200" customWidth="1"/>
    <col min="10480" max="10480" width="14.85546875" style="200" customWidth="1"/>
    <col min="10481" max="10481" width="10.5703125" style="200" customWidth="1"/>
    <col min="10482" max="10482" width="11.140625" style="200" customWidth="1"/>
    <col min="10483" max="10491" width="6" style="200" customWidth="1"/>
    <col min="10492" max="10492" width="11.140625" style="200" customWidth="1"/>
    <col min="10493" max="10493" width="11.42578125" style="200" customWidth="1"/>
    <col min="10494" max="10514" width="10.5703125" style="200" customWidth="1"/>
    <col min="10515" max="10515" width="6.42578125" style="200" customWidth="1"/>
    <col min="10516" max="10517" width="10.5703125" style="200" customWidth="1"/>
    <col min="10518" max="10518" width="11.42578125" style="200" customWidth="1"/>
    <col min="10519" max="10733" width="9" style="200"/>
    <col min="10734" max="10734" width="2" style="200" customWidth="1"/>
    <col min="10735" max="10735" width="5.5703125" style="200" customWidth="1"/>
    <col min="10736" max="10736" width="14.85546875" style="200" customWidth="1"/>
    <col min="10737" max="10737" width="10.5703125" style="200" customWidth="1"/>
    <col min="10738" max="10738" width="11.140625" style="200" customWidth="1"/>
    <col min="10739" max="10747" width="6" style="200" customWidth="1"/>
    <col min="10748" max="10748" width="11.140625" style="200" customWidth="1"/>
    <col min="10749" max="10749" width="11.42578125" style="200" customWidth="1"/>
    <col min="10750" max="10770" width="10.5703125" style="200" customWidth="1"/>
    <col min="10771" max="10771" width="6.42578125" style="200" customWidth="1"/>
    <col min="10772" max="10773" width="10.5703125" style="200" customWidth="1"/>
    <col min="10774" max="10774" width="11.42578125" style="200" customWidth="1"/>
    <col min="10775" max="10989" width="9" style="200"/>
    <col min="10990" max="10990" width="2" style="200" customWidth="1"/>
    <col min="10991" max="10991" width="5.5703125" style="200" customWidth="1"/>
    <col min="10992" max="10992" width="14.85546875" style="200" customWidth="1"/>
    <col min="10993" max="10993" width="10.5703125" style="200" customWidth="1"/>
    <col min="10994" max="10994" width="11.140625" style="200" customWidth="1"/>
    <col min="10995" max="11003" width="6" style="200" customWidth="1"/>
    <col min="11004" max="11004" width="11.140625" style="200" customWidth="1"/>
    <col min="11005" max="11005" width="11.42578125" style="200" customWidth="1"/>
    <col min="11006" max="11026" width="10.5703125" style="200" customWidth="1"/>
    <col min="11027" max="11027" width="6.42578125" style="200" customWidth="1"/>
    <col min="11028" max="11029" width="10.5703125" style="200" customWidth="1"/>
    <col min="11030" max="11030" width="11.42578125" style="200" customWidth="1"/>
    <col min="11031" max="11245" width="9" style="200"/>
    <col min="11246" max="11246" width="2" style="200" customWidth="1"/>
    <col min="11247" max="11247" width="5.5703125" style="200" customWidth="1"/>
    <col min="11248" max="11248" width="14.85546875" style="200" customWidth="1"/>
    <col min="11249" max="11249" width="10.5703125" style="200" customWidth="1"/>
    <col min="11250" max="11250" width="11.140625" style="200" customWidth="1"/>
    <col min="11251" max="11259" width="6" style="200" customWidth="1"/>
    <col min="11260" max="11260" width="11.140625" style="200" customWidth="1"/>
    <col min="11261" max="11261" width="11.42578125" style="200" customWidth="1"/>
    <col min="11262" max="11282" width="10.5703125" style="200" customWidth="1"/>
    <col min="11283" max="11283" width="6.42578125" style="200" customWidth="1"/>
    <col min="11284" max="11285" width="10.5703125" style="200" customWidth="1"/>
    <col min="11286" max="11286" width="11.42578125" style="200" customWidth="1"/>
    <col min="11287" max="11501" width="9" style="200"/>
    <col min="11502" max="11502" width="2" style="200" customWidth="1"/>
    <col min="11503" max="11503" width="5.5703125" style="200" customWidth="1"/>
    <col min="11504" max="11504" width="14.85546875" style="200" customWidth="1"/>
    <col min="11505" max="11505" width="10.5703125" style="200" customWidth="1"/>
    <col min="11506" max="11506" width="11.140625" style="200" customWidth="1"/>
    <col min="11507" max="11515" width="6" style="200" customWidth="1"/>
    <col min="11516" max="11516" width="11.140625" style="200" customWidth="1"/>
    <col min="11517" max="11517" width="11.42578125" style="200" customWidth="1"/>
    <col min="11518" max="11538" width="10.5703125" style="200" customWidth="1"/>
    <col min="11539" max="11539" width="6.42578125" style="200" customWidth="1"/>
    <col min="11540" max="11541" width="10.5703125" style="200" customWidth="1"/>
    <col min="11542" max="11542" width="11.42578125" style="200" customWidth="1"/>
    <col min="11543" max="11757" width="9" style="200"/>
    <col min="11758" max="11758" width="2" style="200" customWidth="1"/>
    <col min="11759" max="11759" width="5.5703125" style="200" customWidth="1"/>
    <col min="11760" max="11760" width="14.85546875" style="200" customWidth="1"/>
    <col min="11761" max="11761" width="10.5703125" style="200" customWidth="1"/>
    <col min="11762" max="11762" width="11.140625" style="200" customWidth="1"/>
    <col min="11763" max="11771" width="6" style="200" customWidth="1"/>
    <col min="11772" max="11772" width="11.140625" style="200" customWidth="1"/>
    <col min="11773" max="11773" width="11.42578125" style="200" customWidth="1"/>
    <col min="11774" max="11794" width="10.5703125" style="200" customWidth="1"/>
    <col min="11795" max="11795" width="6.42578125" style="200" customWidth="1"/>
    <col min="11796" max="11797" width="10.5703125" style="200" customWidth="1"/>
    <col min="11798" max="11798" width="11.42578125" style="200" customWidth="1"/>
    <col min="11799" max="12013" width="9" style="200"/>
    <col min="12014" max="12014" width="2" style="200" customWidth="1"/>
    <col min="12015" max="12015" width="5.5703125" style="200" customWidth="1"/>
    <col min="12016" max="12016" width="14.85546875" style="200" customWidth="1"/>
    <col min="12017" max="12017" width="10.5703125" style="200" customWidth="1"/>
    <col min="12018" max="12018" width="11.140625" style="200" customWidth="1"/>
    <col min="12019" max="12027" width="6" style="200" customWidth="1"/>
    <col min="12028" max="12028" width="11.140625" style="200" customWidth="1"/>
    <col min="12029" max="12029" width="11.42578125" style="200" customWidth="1"/>
    <col min="12030" max="12050" width="10.5703125" style="200" customWidth="1"/>
    <col min="12051" max="12051" width="6.42578125" style="200" customWidth="1"/>
    <col min="12052" max="12053" width="10.5703125" style="200" customWidth="1"/>
    <col min="12054" max="12054" width="11.42578125" style="200" customWidth="1"/>
    <col min="12055" max="12269" width="9" style="200"/>
    <col min="12270" max="12270" width="2" style="200" customWidth="1"/>
    <col min="12271" max="12271" width="5.5703125" style="200" customWidth="1"/>
    <col min="12272" max="12272" width="14.85546875" style="200" customWidth="1"/>
    <col min="12273" max="12273" width="10.5703125" style="200" customWidth="1"/>
    <col min="12274" max="12274" width="11.140625" style="200" customWidth="1"/>
    <col min="12275" max="12283" width="6" style="200" customWidth="1"/>
    <col min="12284" max="12284" width="11.140625" style="200" customWidth="1"/>
    <col min="12285" max="12285" width="11.42578125" style="200" customWidth="1"/>
    <col min="12286" max="12306" width="10.5703125" style="200" customWidth="1"/>
    <col min="12307" max="12307" width="6.42578125" style="200" customWidth="1"/>
    <col min="12308" max="12309" width="10.5703125" style="200" customWidth="1"/>
    <col min="12310" max="12310" width="11.42578125" style="200" customWidth="1"/>
    <col min="12311" max="12525" width="9" style="200"/>
    <col min="12526" max="12526" width="2" style="200" customWidth="1"/>
    <col min="12527" max="12527" width="5.5703125" style="200" customWidth="1"/>
    <col min="12528" max="12528" width="14.85546875" style="200" customWidth="1"/>
    <col min="12529" max="12529" width="10.5703125" style="200" customWidth="1"/>
    <col min="12530" max="12530" width="11.140625" style="200" customWidth="1"/>
    <col min="12531" max="12539" width="6" style="200" customWidth="1"/>
    <col min="12540" max="12540" width="11.140625" style="200" customWidth="1"/>
    <col min="12541" max="12541" width="11.42578125" style="200" customWidth="1"/>
    <col min="12542" max="12562" width="10.5703125" style="200" customWidth="1"/>
    <col min="12563" max="12563" width="6.42578125" style="200" customWidth="1"/>
    <col min="12564" max="12565" width="10.5703125" style="200" customWidth="1"/>
    <col min="12566" max="12566" width="11.42578125" style="200" customWidth="1"/>
    <col min="12567" max="12781" width="9" style="200"/>
    <col min="12782" max="12782" width="2" style="200" customWidth="1"/>
    <col min="12783" max="12783" width="5.5703125" style="200" customWidth="1"/>
    <col min="12784" max="12784" width="14.85546875" style="200" customWidth="1"/>
    <col min="12785" max="12785" width="10.5703125" style="200" customWidth="1"/>
    <col min="12786" max="12786" width="11.140625" style="200" customWidth="1"/>
    <col min="12787" max="12795" width="6" style="200" customWidth="1"/>
    <col min="12796" max="12796" width="11.140625" style="200" customWidth="1"/>
    <col min="12797" max="12797" width="11.42578125" style="200" customWidth="1"/>
    <col min="12798" max="12818" width="10.5703125" style="200" customWidth="1"/>
    <col min="12819" max="12819" width="6.42578125" style="200" customWidth="1"/>
    <col min="12820" max="12821" width="10.5703125" style="200" customWidth="1"/>
    <col min="12822" max="12822" width="11.42578125" style="200" customWidth="1"/>
    <col min="12823" max="13037" width="9" style="200"/>
    <col min="13038" max="13038" width="2" style="200" customWidth="1"/>
    <col min="13039" max="13039" width="5.5703125" style="200" customWidth="1"/>
    <col min="13040" max="13040" width="14.85546875" style="200" customWidth="1"/>
    <col min="13041" max="13041" width="10.5703125" style="200" customWidth="1"/>
    <col min="13042" max="13042" width="11.140625" style="200" customWidth="1"/>
    <col min="13043" max="13051" width="6" style="200" customWidth="1"/>
    <col min="13052" max="13052" width="11.140625" style="200" customWidth="1"/>
    <col min="13053" max="13053" width="11.42578125" style="200" customWidth="1"/>
    <col min="13054" max="13074" width="10.5703125" style="200" customWidth="1"/>
    <col min="13075" max="13075" width="6.42578125" style="200" customWidth="1"/>
    <col min="13076" max="13077" width="10.5703125" style="200" customWidth="1"/>
    <col min="13078" max="13078" width="11.42578125" style="200" customWidth="1"/>
    <col min="13079" max="13293" width="9" style="200"/>
    <col min="13294" max="13294" width="2" style="200" customWidth="1"/>
    <col min="13295" max="13295" width="5.5703125" style="200" customWidth="1"/>
    <col min="13296" max="13296" width="14.85546875" style="200" customWidth="1"/>
    <col min="13297" max="13297" width="10.5703125" style="200" customWidth="1"/>
    <col min="13298" max="13298" width="11.140625" style="200" customWidth="1"/>
    <col min="13299" max="13307" width="6" style="200" customWidth="1"/>
    <col min="13308" max="13308" width="11.140625" style="200" customWidth="1"/>
    <col min="13309" max="13309" width="11.42578125" style="200" customWidth="1"/>
    <col min="13310" max="13330" width="10.5703125" style="200" customWidth="1"/>
    <col min="13331" max="13331" width="6.42578125" style="200" customWidth="1"/>
    <col min="13332" max="13333" width="10.5703125" style="200" customWidth="1"/>
    <col min="13334" max="13334" width="11.42578125" style="200" customWidth="1"/>
    <col min="13335" max="13549" width="9" style="200"/>
    <col min="13550" max="13550" width="2" style="200" customWidth="1"/>
    <col min="13551" max="13551" width="5.5703125" style="200" customWidth="1"/>
    <col min="13552" max="13552" width="14.85546875" style="200" customWidth="1"/>
    <col min="13553" max="13553" width="10.5703125" style="200" customWidth="1"/>
    <col min="13554" max="13554" width="11.140625" style="200" customWidth="1"/>
    <col min="13555" max="13563" width="6" style="200" customWidth="1"/>
    <col min="13564" max="13564" width="11.140625" style="200" customWidth="1"/>
    <col min="13565" max="13565" width="11.42578125" style="200" customWidth="1"/>
    <col min="13566" max="13586" width="10.5703125" style="200" customWidth="1"/>
    <col min="13587" max="13587" width="6.42578125" style="200" customWidth="1"/>
    <col min="13588" max="13589" width="10.5703125" style="200" customWidth="1"/>
    <col min="13590" max="13590" width="11.42578125" style="200" customWidth="1"/>
    <col min="13591" max="13805" width="9" style="200"/>
    <col min="13806" max="13806" width="2" style="200" customWidth="1"/>
    <col min="13807" max="13807" width="5.5703125" style="200" customWidth="1"/>
    <col min="13808" max="13808" width="14.85546875" style="200" customWidth="1"/>
    <col min="13809" max="13809" width="10.5703125" style="200" customWidth="1"/>
    <col min="13810" max="13810" width="11.140625" style="200" customWidth="1"/>
    <col min="13811" max="13819" width="6" style="200" customWidth="1"/>
    <col min="13820" max="13820" width="11.140625" style="200" customWidth="1"/>
    <col min="13821" max="13821" width="11.42578125" style="200" customWidth="1"/>
    <col min="13822" max="13842" width="10.5703125" style="200" customWidth="1"/>
    <col min="13843" max="13843" width="6.42578125" style="200" customWidth="1"/>
    <col min="13844" max="13845" width="10.5703125" style="200" customWidth="1"/>
    <col min="13846" max="13846" width="11.42578125" style="200" customWidth="1"/>
    <col min="13847" max="14061" width="9" style="200"/>
    <col min="14062" max="14062" width="2" style="200" customWidth="1"/>
    <col min="14063" max="14063" width="5.5703125" style="200" customWidth="1"/>
    <col min="14064" max="14064" width="14.85546875" style="200" customWidth="1"/>
    <col min="14065" max="14065" width="10.5703125" style="200" customWidth="1"/>
    <col min="14066" max="14066" width="11.140625" style="200" customWidth="1"/>
    <col min="14067" max="14075" width="6" style="200" customWidth="1"/>
    <col min="14076" max="14076" width="11.140625" style="200" customWidth="1"/>
    <col min="14077" max="14077" width="11.42578125" style="200" customWidth="1"/>
    <col min="14078" max="14098" width="10.5703125" style="200" customWidth="1"/>
    <col min="14099" max="14099" width="6.42578125" style="200" customWidth="1"/>
    <col min="14100" max="14101" width="10.5703125" style="200" customWidth="1"/>
    <col min="14102" max="14102" width="11.42578125" style="200" customWidth="1"/>
    <col min="14103" max="14317" width="9" style="200"/>
    <col min="14318" max="14318" width="2" style="200" customWidth="1"/>
    <col min="14319" max="14319" width="5.5703125" style="200" customWidth="1"/>
    <col min="14320" max="14320" width="14.85546875" style="200" customWidth="1"/>
    <col min="14321" max="14321" width="10.5703125" style="200" customWidth="1"/>
    <col min="14322" max="14322" width="11.140625" style="200" customWidth="1"/>
    <col min="14323" max="14331" width="6" style="200" customWidth="1"/>
    <col min="14332" max="14332" width="11.140625" style="200" customWidth="1"/>
    <col min="14333" max="14333" width="11.42578125" style="200" customWidth="1"/>
    <col min="14334" max="14354" width="10.5703125" style="200" customWidth="1"/>
    <col min="14355" max="14355" width="6.42578125" style="200" customWidth="1"/>
    <col min="14356" max="14357" width="10.5703125" style="200" customWidth="1"/>
    <col min="14358" max="14358" width="11.42578125" style="200" customWidth="1"/>
    <col min="14359" max="14573" width="9" style="200"/>
    <col min="14574" max="14574" width="2" style="200" customWidth="1"/>
    <col min="14575" max="14575" width="5.5703125" style="200" customWidth="1"/>
    <col min="14576" max="14576" width="14.85546875" style="200" customWidth="1"/>
    <col min="14577" max="14577" width="10.5703125" style="200" customWidth="1"/>
    <col min="14578" max="14578" width="11.140625" style="200" customWidth="1"/>
    <col min="14579" max="14587" width="6" style="200" customWidth="1"/>
    <col min="14588" max="14588" width="11.140625" style="200" customWidth="1"/>
    <col min="14589" max="14589" width="11.42578125" style="200" customWidth="1"/>
    <col min="14590" max="14610" width="10.5703125" style="200" customWidth="1"/>
    <col min="14611" max="14611" width="6.42578125" style="200" customWidth="1"/>
    <col min="14612" max="14613" width="10.5703125" style="200" customWidth="1"/>
    <col min="14614" max="14614" width="11.42578125" style="200" customWidth="1"/>
    <col min="14615" max="14829" width="9" style="200"/>
    <col min="14830" max="14830" width="2" style="200" customWidth="1"/>
    <col min="14831" max="14831" width="5.5703125" style="200" customWidth="1"/>
    <col min="14832" max="14832" width="14.85546875" style="200" customWidth="1"/>
    <col min="14833" max="14833" width="10.5703125" style="200" customWidth="1"/>
    <col min="14834" max="14834" width="11.140625" style="200" customWidth="1"/>
    <col min="14835" max="14843" width="6" style="200" customWidth="1"/>
    <col min="14844" max="14844" width="11.140625" style="200" customWidth="1"/>
    <col min="14845" max="14845" width="11.42578125" style="200" customWidth="1"/>
    <col min="14846" max="14866" width="10.5703125" style="200" customWidth="1"/>
    <col min="14867" max="14867" width="6.42578125" style="200" customWidth="1"/>
    <col min="14868" max="14869" width="10.5703125" style="200" customWidth="1"/>
    <col min="14870" max="14870" width="11.42578125" style="200" customWidth="1"/>
    <col min="14871" max="15085" width="9" style="200"/>
    <col min="15086" max="15086" width="2" style="200" customWidth="1"/>
    <col min="15087" max="15087" width="5.5703125" style="200" customWidth="1"/>
    <col min="15088" max="15088" width="14.85546875" style="200" customWidth="1"/>
    <col min="15089" max="15089" width="10.5703125" style="200" customWidth="1"/>
    <col min="15090" max="15090" width="11.140625" style="200" customWidth="1"/>
    <col min="15091" max="15099" width="6" style="200" customWidth="1"/>
    <col min="15100" max="15100" width="11.140625" style="200" customWidth="1"/>
    <col min="15101" max="15101" width="11.42578125" style="200" customWidth="1"/>
    <col min="15102" max="15122" width="10.5703125" style="200" customWidth="1"/>
    <col min="15123" max="15123" width="6.42578125" style="200" customWidth="1"/>
    <col min="15124" max="15125" width="10.5703125" style="200" customWidth="1"/>
    <col min="15126" max="15126" width="11.42578125" style="200" customWidth="1"/>
    <col min="15127" max="15341" width="9" style="200"/>
    <col min="15342" max="15342" width="2" style="200" customWidth="1"/>
    <col min="15343" max="15343" width="5.5703125" style="200" customWidth="1"/>
    <col min="15344" max="15344" width="14.85546875" style="200" customWidth="1"/>
    <col min="15345" max="15345" width="10.5703125" style="200" customWidth="1"/>
    <col min="15346" max="15346" width="11.140625" style="200" customWidth="1"/>
    <col min="15347" max="15355" width="6" style="200" customWidth="1"/>
    <col min="15356" max="15356" width="11.140625" style="200" customWidth="1"/>
    <col min="15357" max="15357" width="11.42578125" style="200" customWidth="1"/>
    <col min="15358" max="15378" width="10.5703125" style="200" customWidth="1"/>
    <col min="15379" max="15379" width="6.42578125" style="200" customWidth="1"/>
    <col min="15380" max="15381" width="10.5703125" style="200" customWidth="1"/>
    <col min="15382" max="15382" width="11.42578125" style="200" customWidth="1"/>
    <col min="15383" max="15597" width="9" style="200"/>
    <col min="15598" max="15598" width="2" style="200" customWidth="1"/>
    <col min="15599" max="15599" width="5.5703125" style="200" customWidth="1"/>
    <col min="15600" max="15600" width="14.85546875" style="200" customWidth="1"/>
    <col min="15601" max="15601" width="10.5703125" style="200" customWidth="1"/>
    <col min="15602" max="15602" width="11.140625" style="200" customWidth="1"/>
    <col min="15603" max="15611" width="6" style="200" customWidth="1"/>
    <col min="15612" max="15612" width="11.140625" style="200" customWidth="1"/>
    <col min="15613" max="15613" width="11.42578125" style="200" customWidth="1"/>
    <col min="15614" max="15634" width="10.5703125" style="200" customWidth="1"/>
    <col min="15635" max="15635" width="6.42578125" style="200" customWidth="1"/>
    <col min="15636" max="15637" width="10.5703125" style="200" customWidth="1"/>
    <col min="15638" max="15638" width="11.42578125" style="200" customWidth="1"/>
    <col min="15639" max="15853" width="9" style="200"/>
    <col min="15854" max="15854" width="2" style="200" customWidth="1"/>
    <col min="15855" max="15855" width="5.5703125" style="200" customWidth="1"/>
    <col min="15856" max="15856" width="14.85546875" style="200" customWidth="1"/>
    <col min="15857" max="15857" width="10.5703125" style="200" customWidth="1"/>
    <col min="15858" max="15858" width="11.140625" style="200" customWidth="1"/>
    <col min="15859" max="15867" width="6" style="200" customWidth="1"/>
    <col min="15868" max="15868" width="11.140625" style="200" customWidth="1"/>
    <col min="15869" max="15869" width="11.42578125" style="200" customWidth="1"/>
    <col min="15870" max="15890" width="10.5703125" style="200" customWidth="1"/>
    <col min="15891" max="15891" width="6.42578125" style="200" customWidth="1"/>
    <col min="15892" max="15893" width="10.5703125" style="200" customWidth="1"/>
    <col min="15894" max="15894" width="11.42578125" style="200" customWidth="1"/>
    <col min="15895" max="16109" width="9" style="200"/>
    <col min="16110" max="16110" width="2" style="200" customWidth="1"/>
    <col min="16111" max="16111" width="5.5703125" style="200" customWidth="1"/>
    <col min="16112" max="16112" width="14.85546875" style="200" customWidth="1"/>
    <col min="16113" max="16113" width="10.5703125" style="200" customWidth="1"/>
    <col min="16114" max="16114" width="11.140625" style="200" customWidth="1"/>
    <col min="16115" max="16123" width="6" style="200" customWidth="1"/>
    <col min="16124" max="16124" width="11.140625" style="200" customWidth="1"/>
    <col min="16125" max="16125" width="11.42578125" style="200" customWidth="1"/>
    <col min="16126" max="16146" width="10.5703125" style="200" customWidth="1"/>
    <col min="16147" max="16147" width="6.42578125" style="200" customWidth="1"/>
    <col min="16148" max="16149" width="10.5703125" style="200" customWidth="1"/>
    <col min="16150" max="16150" width="11.42578125" style="200" customWidth="1"/>
    <col min="16151" max="16383" width="9" style="200"/>
    <col min="16384" max="16384" width="9" style="200" customWidth="1"/>
  </cols>
  <sheetData>
    <row r="2" spans="1:25" ht="14.25">
      <c r="E2" s="78" t="s">
        <v>174</v>
      </c>
    </row>
    <row r="3" spans="1:25" ht="44.25" customHeight="1">
      <c r="E3" s="952" t="s">
        <v>175</v>
      </c>
      <c r="F3" s="1518"/>
      <c r="G3" s="1518"/>
      <c r="H3" s="1518"/>
      <c r="I3" s="1518"/>
      <c r="J3" s="1518"/>
      <c r="K3" s="1518"/>
      <c r="L3" s="1518"/>
      <c r="M3" s="1518"/>
      <c r="N3" s="1518"/>
      <c r="O3" s="1518"/>
      <c r="P3" s="1518"/>
      <c r="Q3" s="1518"/>
      <c r="R3" s="1518"/>
      <c r="S3" s="1518"/>
      <c r="T3" s="1518"/>
      <c r="U3" s="1518"/>
      <c r="V3" s="1518"/>
      <c r="W3" s="1518"/>
      <c r="X3" s="1518"/>
    </row>
    <row r="4" spans="1:25" ht="15.75" customHeight="1">
      <c r="E4" s="693"/>
      <c r="F4" s="718"/>
      <c r="G4" s="718"/>
      <c r="H4" s="718"/>
      <c r="I4" s="718"/>
      <c r="J4" s="718"/>
      <c r="K4" s="718"/>
      <c r="L4" s="718"/>
      <c r="M4" s="718"/>
      <c r="N4" s="718"/>
      <c r="O4" s="718"/>
      <c r="P4" s="718"/>
      <c r="Q4" s="718"/>
      <c r="R4" s="718"/>
      <c r="S4" s="718"/>
      <c r="T4" s="718"/>
      <c r="U4" s="718"/>
      <c r="V4" s="718"/>
      <c r="W4" s="718"/>
      <c r="X4" s="718"/>
    </row>
    <row r="5" spans="1:25" ht="27" customHeight="1">
      <c r="E5" s="200" t="s">
        <v>176</v>
      </c>
      <c r="I5" s="200"/>
      <c r="J5" s="200"/>
      <c r="K5" s="718"/>
      <c r="L5" s="718"/>
      <c r="M5" s="718"/>
      <c r="N5" s="718"/>
      <c r="O5" s="718"/>
      <c r="P5" s="718"/>
      <c r="Q5" s="718"/>
      <c r="R5" s="718"/>
      <c r="S5" s="718"/>
      <c r="T5" s="718"/>
      <c r="U5" s="718"/>
      <c r="V5" s="718"/>
      <c r="W5" s="718"/>
      <c r="X5" s="718"/>
    </row>
    <row r="6" spans="1:25" ht="39.75" customHeight="1">
      <c r="A6" s="79" t="s">
        <v>115</v>
      </c>
      <c r="E6" s="972" t="s">
        <v>116</v>
      </c>
      <c r="F6" s="973"/>
      <c r="G6" s="974"/>
      <c r="H6" s="972" t="s">
        <v>117</v>
      </c>
      <c r="I6" s="973"/>
      <c r="J6" s="973"/>
      <c r="K6" s="974"/>
      <c r="L6" s="925" t="s">
        <v>177</v>
      </c>
      <c r="M6" s="926"/>
      <c r="N6" s="926"/>
      <c r="O6" s="926"/>
      <c r="P6" s="927"/>
    </row>
    <row r="7" spans="1:25" ht="39.75" customHeight="1">
      <c r="A7" s="79" t="s">
        <v>118</v>
      </c>
      <c r="E7" s="820"/>
      <c r="F7" s="821"/>
      <c r="G7" s="822"/>
      <c r="H7" s="820"/>
      <c r="I7" s="821"/>
      <c r="J7" s="821"/>
      <c r="K7" s="822"/>
      <c r="L7" s="928"/>
      <c r="M7" s="929"/>
      <c r="N7" s="929"/>
      <c r="O7" s="929"/>
      <c r="P7" s="930"/>
    </row>
    <row r="8" spans="1:25">
      <c r="A8" s="79"/>
      <c r="G8" s="125"/>
      <c r="H8" s="125"/>
      <c r="I8" s="125"/>
      <c r="J8" s="125"/>
    </row>
    <row r="9" spans="1:25" ht="33.75" customHeight="1">
      <c r="E9" s="200" t="s">
        <v>178</v>
      </c>
      <c r="I9" s="200"/>
      <c r="J9" s="200"/>
      <c r="K9" s="200"/>
      <c r="L9" s="200"/>
      <c r="M9" s="200"/>
      <c r="N9" s="200"/>
      <c r="O9" s="200"/>
      <c r="T9" s="28"/>
      <c r="U9" s="28"/>
      <c r="V9" s="28"/>
      <c r="W9" s="28"/>
      <c r="X9" s="28"/>
    </row>
    <row r="10" spans="1:25" ht="54.75" customHeight="1">
      <c r="E10" s="858" t="s">
        <v>179</v>
      </c>
      <c r="F10" s="954" t="s">
        <v>180</v>
      </c>
      <c r="G10" s="955" t="s">
        <v>181</v>
      </c>
      <c r="H10" s="958" t="s">
        <v>182</v>
      </c>
      <c r="I10" s="959" t="s">
        <v>183</v>
      </c>
      <c r="J10" s="960"/>
      <c r="K10" s="960"/>
      <c r="L10" s="960"/>
      <c r="M10" s="960"/>
      <c r="N10" s="960"/>
      <c r="O10" s="960"/>
      <c r="P10" s="960"/>
      <c r="Q10" s="960"/>
      <c r="R10" s="960"/>
      <c r="S10" s="961"/>
      <c r="T10" s="965" t="s">
        <v>184</v>
      </c>
      <c r="U10" s="966"/>
      <c r="V10" s="1519"/>
      <c r="W10" s="1519"/>
      <c r="X10" s="1519"/>
      <c r="Y10" s="934" t="s">
        <v>185</v>
      </c>
    </row>
    <row r="11" spans="1:25" ht="26.25" customHeight="1">
      <c r="E11" s="859"/>
      <c r="F11" s="837"/>
      <c r="G11" s="956"/>
      <c r="H11" s="833"/>
      <c r="I11" s="962"/>
      <c r="J11" s="963"/>
      <c r="K11" s="963"/>
      <c r="L11" s="963"/>
      <c r="M11" s="963"/>
      <c r="N11" s="963"/>
      <c r="O11" s="963"/>
      <c r="P11" s="963"/>
      <c r="Q11" s="963"/>
      <c r="R11" s="963"/>
      <c r="S11" s="964"/>
      <c r="T11" s="1513"/>
      <c r="U11" s="1518"/>
      <c r="V11" s="1518"/>
      <c r="W11" s="1518"/>
      <c r="X11" s="1518"/>
      <c r="Y11" s="935"/>
    </row>
    <row r="12" spans="1:25" ht="33.75" customHeight="1">
      <c r="E12" s="859"/>
      <c r="F12" s="837"/>
      <c r="G12" s="956"/>
      <c r="H12" s="833"/>
      <c r="I12" s="936" t="s">
        <v>186</v>
      </c>
      <c r="J12" s="343"/>
      <c r="K12" s="343"/>
      <c r="L12" s="937" t="s">
        <v>187</v>
      </c>
      <c r="M12" s="687"/>
      <c r="N12" s="343"/>
      <c r="O12" s="938" t="s">
        <v>138</v>
      </c>
      <c r="P12" s="940" t="s">
        <v>139</v>
      </c>
      <c r="Q12" s="219"/>
      <c r="R12" s="835" t="s">
        <v>188</v>
      </c>
      <c r="S12" s="967" t="s">
        <v>189</v>
      </c>
      <c r="T12" s="969" t="s">
        <v>190</v>
      </c>
      <c r="U12" s="941" t="s">
        <v>191</v>
      </c>
      <c r="V12" s="944" t="s">
        <v>192</v>
      </c>
      <c r="W12" s="944" t="s">
        <v>193</v>
      </c>
      <c r="X12" s="947" t="s">
        <v>194</v>
      </c>
      <c r="Y12" s="950" t="s">
        <v>195</v>
      </c>
    </row>
    <row r="13" spans="1:25" ht="26.25" customHeight="1">
      <c r="E13" s="859"/>
      <c r="F13" s="837"/>
      <c r="G13" s="956"/>
      <c r="H13" s="833"/>
      <c r="I13" s="830"/>
      <c r="J13" s="835" t="s">
        <v>196</v>
      </c>
      <c r="K13" s="937" t="s">
        <v>197</v>
      </c>
      <c r="L13" s="867"/>
      <c r="M13" s="835" t="s">
        <v>196</v>
      </c>
      <c r="N13" s="937" t="s">
        <v>197</v>
      </c>
      <c r="O13" s="939"/>
      <c r="P13" s="832"/>
      <c r="Q13" s="938" t="s">
        <v>198</v>
      </c>
      <c r="R13" s="867"/>
      <c r="S13" s="833"/>
      <c r="T13" s="859"/>
      <c r="U13" s="942"/>
      <c r="V13" s="945"/>
      <c r="W13" s="945"/>
      <c r="X13" s="948"/>
      <c r="Y13" s="951"/>
    </row>
    <row r="14" spans="1:25" ht="19.5" customHeight="1">
      <c r="E14" s="953"/>
      <c r="F14" s="1510"/>
      <c r="G14" s="956"/>
      <c r="H14" s="1520"/>
      <c r="I14" s="1513"/>
      <c r="J14" s="834"/>
      <c r="K14" s="831"/>
      <c r="L14" s="1510"/>
      <c r="M14" s="834"/>
      <c r="N14" s="831"/>
      <c r="O14" s="1510"/>
      <c r="P14" s="1514"/>
      <c r="Q14" s="1510"/>
      <c r="R14" s="1510"/>
      <c r="S14" s="833"/>
      <c r="T14" s="859"/>
      <c r="U14" s="942"/>
      <c r="V14" s="945"/>
      <c r="W14" s="945"/>
      <c r="X14" s="948"/>
      <c r="Y14" s="951"/>
    </row>
    <row r="15" spans="1:25" ht="74.25" customHeight="1">
      <c r="E15" s="953"/>
      <c r="F15" s="1510"/>
      <c r="G15" s="957"/>
      <c r="H15" s="1520"/>
      <c r="I15" s="1521"/>
      <c r="J15" s="824"/>
      <c r="K15" s="971"/>
      <c r="L15" s="1516"/>
      <c r="M15" s="824"/>
      <c r="N15" s="971"/>
      <c r="O15" s="1516"/>
      <c r="P15" s="1515"/>
      <c r="Q15" s="1516"/>
      <c r="R15" s="1516"/>
      <c r="S15" s="968"/>
      <c r="T15" s="970"/>
      <c r="U15" s="943"/>
      <c r="V15" s="946"/>
      <c r="W15" s="946"/>
      <c r="X15" s="949"/>
      <c r="Y15" s="951"/>
    </row>
    <row r="16" spans="1:25" ht="23.25" customHeight="1">
      <c r="E16" s="907"/>
      <c r="F16" s="909"/>
      <c r="G16" s="911"/>
      <c r="H16" s="913"/>
      <c r="I16" s="218"/>
      <c r="J16" s="217"/>
      <c r="K16" s="217"/>
      <c r="L16" s="81"/>
      <c r="M16" s="80"/>
      <c r="N16" s="80"/>
      <c r="O16" s="80"/>
      <c r="P16" s="80"/>
      <c r="Q16" s="80"/>
      <c r="R16" s="81"/>
      <c r="S16" s="82">
        <f t="shared" ref="S16:S29" si="0">I16+L16+O16+P16+R16</f>
        <v>0</v>
      </c>
      <c r="T16" s="83">
        <f t="shared" ref="T16:T31" si="1">I16*141+L16*181+O16*40+P16*152+R16*120</f>
        <v>0</v>
      </c>
      <c r="U16" s="84"/>
      <c r="V16" s="85"/>
      <c r="W16" s="86">
        <f t="shared" ref="W16:W29" si="2">+T16-V16</f>
        <v>0</v>
      </c>
      <c r="X16" s="87"/>
      <c r="Y16" s="360"/>
    </row>
    <row r="17" spans="5:25" ht="23.25" customHeight="1">
      <c r="E17" s="931"/>
      <c r="F17" s="837"/>
      <c r="G17" s="932"/>
      <c r="H17" s="933"/>
      <c r="I17" s="88"/>
      <c r="J17" s="91"/>
      <c r="K17" s="91"/>
      <c r="L17" s="90"/>
      <c r="M17" s="89"/>
      <c r="N17" s="89"/>
      <c r="O17" s="89"/>
      <c r="P17" s="89"/>
      <c r="Q17" s="114"/>
      <c r="R17" s="90"/>
      <c r="S17" s="92">
        <f t="shared" si="0"/>
        <v>0</v>
      </c>
      <c r="T17" s="93">
        <f t="shared" si="1"/>
        <v>0</v>
      </c>
      <c r="U17" s="94"/>
      <c r="V17" s="95"/>
      <c r="W17" s="96">
        <f t="shared" si="2"/>
        <v>0</v>
      </c>
      <c r="X17" s="97"/>
      <c r="Y17" s="361"/>
    </row>
    <row r="18" spans="5:25" ht="23.25" customHeight="1">
      <c r="E18" s="907"/>
      <c r="F18" s="909"/>
      <c r="G18" s="911"/>
      <c r="H18" s="913"/>
      <c r="I18" s="98"/>
      <c r="J18" s="101"/>
      <c r="K18" s="101"/>
      <c r="L18" s="100"/>
      <c r="M18" s="99"/>
      <c r="N18" s="99"/>
      <c r="O18" s="99"/>
      <c r="P18" s="99"/>
      <c r="Q18" s="99"/>
      <c r="R18" s="100"/>
      <c r="S18" s="82">
        <f t="shared" si="0"/>
        <v>0</v>
      </c>
      <c r="T18" s="102">
        <f t="shared" si="1"/>
        <v>0</v>
      </c>
      <c r="U18" s="103"/>
      <c r="V18" s="104"/>
      <c r="W18" s="105">
        <f t="shared" si="2"/>
        <v>0</v>
      </c>
      <c r="X18" s="106"/>
      <c r="Y18" s="362"/>
    </row>
    <row r="19" spans="5:25" ht="23.25" customHeight="1">
      <c r="E19" s="908"/>
      <c r="F19" s="910"/>
      <c r="G19" s="912"/>
      <c r="H19" s="914"/>
      <c r="I19" s="88"/>
      <c r="J19" s="91"/>
      <c r="K19" s="91"/>
      <c r="L19" s="90"/>
      <c r="M19" s="89"/>
      <c r="N19" s="89"/>
      <c r="O19" s="89"/>
      <c r="P19" s="89"/>
      <c r="Q19" s="114"/>
      <c r="R19" s="90"/>
      <c r="S19" s="92">
        <f t="shared" si="0"/>
        <v>0</v>
      </c>
      <c r="T19" s="107">
        <f t="shared" si="1"/>
        <v>0</v>
      </c>
      <c r="U19" s="108"/>
      <c r="V19" s="109"/>
      <c r="W19" s="110">
        <f t="shared" si="2"/>
        <v>0</v>
      </c>
      <c r="X19" s="111"/>
      <c r="Y19" s="363"/>
    </row>
    <row r="20" spans="5:25" ht="23.25" customHeight="1">
      <c r="E20" s="907"/>
      <c r="F20" s="909"/>
      <c r="G20" s="911"/>
      <c r="H20" s="913"/>
      <c r="I20" s="98"/>
      <c r="J20" s="101"/>
      <c r="K20" s="101"/>
      <c r="L20" s="100"/>
      <c r="M20" s="99"/>
      <c r="N20" s="99"/>
      <c r="O20" s="99"/>
      <c r="P20" s="99"/>
      <c r="Q20" s="99"/>
      <c r="R20" s="100"/>
      <c r="S20" s="82">
        <f t="shared" si="0"/>
        <v>0</v>
      </c>
      <c r="T20" s="102">
        <f t="shared" si="1"/>
        <v>0</v>
      </c>
      <c r="U20" s="103"/>
      <c r="V20" s="104"/>
      <c r="W20" s="105">
        <f t="shared" si="2"/>
        <v>0</v>
      </c>
      <c r="X20" s="106"/>
      <c r="Y20" s="362"/>
    </row>
    <row r="21" spans="5:25" ht="23.25" customHeight="1">
      <c r="E21" s="908"/>
      <c r="F21" s="910"/>
      <c r="G21" s="912"/>
      <c r="H21" s="914"/>
      <c r="I21" s="88"/>
      <c r="J21" s="91"/>
      <c r="K21" s="91"/>
      <c r="L21" s="90"/>
      <c r="M21" s="89"/>
      <c r="N21" s="89"/>
      <c r="O21" s="89"/>
      <c r="P21" s="89"/>
      <c r="Q21" s="114"/>
      <c r="R21" s="90"/>
      <c r="S21" s="92">
        <f t="shared" si="0"/>
        <v>0</v>
      </c>
      <c r="T21" s="107">
        <f t="shared" si="1"/>
        <v>0</v>
      </c>
      <c r="U21" s="108"/>
      <c r="V21" s="109"/>
      <c r="W21" s="110">
        <f t="shared" si="2"/>
        <v>0</v>
      </c>
      <c r="X21" s="111"/>
      <c r="Y21" s="361"/>
    </row>
    <row r="22" spans="5:25" ht="23.25" customHeight="1">
      <c r="E22" s="907"/>
      <c r="F22" s="921"/>
      <c r="G22" s="911"/>
      <c r="H22" s="923"/>
      <c r="I22" s="98"/>
      <c r="J22" s="101"/>
      <c r="K22" s="101"/>
      <c r="L22" s="100"/>
      <c r="M22" s="99"/>
      <c r="N22" s="99"/>
      <c r="O22" s="99"/>
      <c r="P22" s="99"/>
      <c r="Q22" s="99"/>
      <c r="R22" s="100"/>
      <c r="S22" s="82">
        <f t="shared" si="0"/>
        <v>0</v>
      </c>
      <c r="T22" s="102">
        <f t="shared" si="1"/>
        <v>0</v>
      </c>
      <c r="U22" s="103"/>
      <c r="V22" s="104"/>
      <c r="W22" s="105">
        <f t="shared" si="2"/>
        <v>0</v>
      </c>
      <c r="X22" s="106"/>
      <c r="Y22" s="362"/>
    </row>
    <row r="23" spans="5:25" ht="23.25" customHeight="1">
      <c r="E23" s="908"/>
      <c r="F23" s="922"/>
      <c r="G23" s="912"/>
      <c r="H23" s="924"/>
      <c r="I23" s="88"/>
      <c r="J23" s="91"/>
      <c r="K23" s="91"/>
      <c r="L23" s="90"/>
      <c r="M23" s="89"/>
      <c r="N23" s="89"/>
      <c r="O23" s="89"/>
      <c r="P23" s="89"/>
      <c r="Q23" s="114"/>
      <c r="R23" s="90"/>
      <c r="S23" s="92">
        <f t="shared" si="0"/>
        <v>0</v>
      </c>
      <c r="T23" s="107">
        <f t="shared" si="1"/>
        <v>0</v>
      </c>
      <c r="U23" s="108"/>
      <c r="V23" s="109"/>
      <c r="W23" s="110">
        <f t="shared" si="2"/>
        <v>0</v>
      </c>
      <c r="X23" s="111"/>
      <c r="Y23" s="361"/>
    </row>
    <row r="24" spans="5:25" ht="23.25" customHeight="1">
      <c r="E24" s="907"/>
      <c r="F24" s="909"/>
      <c r="G24" s="911"/>
      <c r="H24" s="913"/>
      <c r="I24" s="98"/>
      <c r="J24" s="101"/>
      <c r="K24" s="101"/>
      <c r="L24" s="100"/>
      <c r="M24" s="99"/>
      <c r="N24" s="99"/>
      <c r="O24" s="99"/>
      <c r="P24" s="99"/>
      <c r="Q24" s="99"/>
      <c r="R24" s="100"/>
      <c r="S24" s="82">
        <f t="shared" si="0"/>
        <v>0</v>
      </c>
      <c r="T24" s="102">
        <f t="shared" si="1"/>
        <v>0</v>
      </c>
      <c r="U24" s="103"/>
      <c r="V24" s="104"/>
      <c r="W24" s="105">
        <f t="shared" si="2"/>
        <v>0</v>
      </c>
      <c r="X24" s="106"/>
      <c r="Y24" s="362"/>
    </row>
    <row r="25" spans="5:25" ht="23.25" customHeight="1">
      <c r="E25" s="908"/>
      <c r="F25" s="910"/>
      <c r="G25" s="912"/>
      <c r="H25" s="914"/>
      <c r="I25" s="88"/>
      <c r="J25" s="91"/>
      <c r="K25" s="91"/>
      <c r="L25" s="90"/>
      <c r="M25" s="89"/>
      <c r="N25" s="89"/>
      <c r="O25" s="89"/>
      <c r="P25" s="89"/>
      <c r="Q25" s="114"/>
      <c r="R25" s="90"/>
      <c r="S25" s="92">
        <f t="shared" si="0"/>
        <v>0</v>
      </c>
      <c r="T25" s="107">
        <f t="shared" si="1"/>
        <v>0</v>
      </c>
      <c r="U25" s="108"/>
      <c r="V25" s="109"/>
      <c r="W25" s="110">
        <f t="shared" si="2"/>
        <v>0</v>
      </c>
      <c r="X25" s="111"/>
      <c r="Y25" s="361"/>
    </row>
    <row r="26" spans="5:25" ht="23.25" customHeight="1">
      <c r="E26" s="907"/>
      <c r="F26" s="909"/>
      <c r="G26" s="911"/>
      <c r="H26" s="913"/>
      <c r="I26" s="98"/>
      <c r="J26" s="101"/>
      <c r="K26" s="101"/>
      <c r="L26" s="100"/>
      <c r="M26" s="99"/>
      <c r="N26" s="99"/>
      <c r="O26" s="99"/>
      <c r="P26" s="99"/>
      <c r="Q26" s="99"/>
      <c r="R26" s="100"/>
      <c r="S26" s="82">
        <f t="shared" si="0"/>
        <v>0</v>
      </c>
      <c r="T26" s="102">
        <f t="shared" si="1"/>
        <v>0</v>
      </c>
      <c r="U26" s="103"/>
      <c r="V26" s="104"/>
      <c r="W26" s="105">
        <f t="shared" si="2"/>
        <v>0</v>
      </c>
      <c r="X26" s="106"/>
      <c r="Y26" s="362"/>
    </row>
    <row r="27" spans="5:25" ht="23.25" customHeight="1">
      <c r="E27" s="908"/>
      <c r="F27" s="910"/>
      <c r="G27" s="912"/>
      <c r="H27" s="914"/>
      <c r="I27" s="88"/>
      <c r="J27" s="91"/>
      <c r="K27" s="91"/>
      <c r="L27" s="90"/>
      <c r="M27" s="89"/>
      <c r="N27" s="89"/>
      <c r="O27" s="89"/>
      <c r="P27" s="89"/>
      <c r="Q27" s="114"/>
      <c r="R27" s="90"/>
      <c r="S27" s="92">
        <f t="shared" si="0"/>
        <v>0</v>
      </c>
      <c r="T27" s="107">
        <f t="shared" si="1"/>
        <v>0</v>
      </c>
      <c r="U27" s="108"/>
      <c r="V27" s="109"/>
      <c r="W27" s="110">
        <f t="shared" si="2"/>
        <v>0</v>
      </c>
      <c r="X27" s="111"/>
      <c r="Y27" s="361"/>
    </row>
    <row r="28" spans="5:25" ht="23.25" customHeight="1">
      <c r="E28" s="907"/>
      <c r="F28" s="909"/>
      <c r="G28" s="911"/>
      <c r="H28" s="913"/>
      <c r="I28" s="98"/>
      <c r="J28" s="101"/>
      <c r="K28" s="101"/>
      <c r="L28" s="100"/>
      <c r="M28" s="99"/>
      <c r="N28" s="99"/>
      <c r="O28" s="99"/>
      <c r="P28" s="99"/>
      <c r="Q28" s="99"/>
      <c r="R28" s="100"/>
      <c r="S28" s="82">
        <f t="shared" si="0"/>
        <v>0</v>
      </c>
      <c r="T28" s="102">
        <f t="shared" si="1"/>
        <v>0</v>
      </c>
      <c r="U28" s="103"/>
      <c r="V28" s="104"/>
      <c r="W28" s="105">
        <f t="shared" si="2"/>
        <v>0</v>
      </c>
      <c r="X28" s="106"/>
      <c r="Y28" s="362"/>
    </row>
    <row r="29" spans="5:25" ht="23.25" customHeight="1">
      <c r="E29" s="908"/>
      <c r="F29" s="910"/>
      <c r="G29" s="912"/>
      <c r="H29" s="914"/>
      <c r="I29" s="112"/>
      <c r="J29" s="115"/>
      <c r="K29" s="115"/>
      <c r="L29" s="114"/>
      <c r="M29" s="113"/>
      <c r="N29" s="113"/>
      <c r="O29" s="113"/>
      <c r="P29" s="113"/>
      <c r="Q29" s="114"/>
      <c r="R29" s="114"/>
      <c r="S29" s="116">
        <f t="shared" si="0"/>
        <v>0</v>
      </c>
      <c r="T29" s="107">
        <f t="shared" si="1"/>
        <v>0</v>
      </c>
      <c r="U29" s="108"/>
      <c r="V29" s="109"/>
      <c r="W29" s="110">
        <f t="shared" si="2"/>
        <v>0</v>
      </c>
      <c r="X29" s="111"/>
      <c r="Y29" s="361"/>
    </row>
    <row r="30" spans="5:25" ht="30" customHeight="1">
      <c r="E30" s="907" t="s">
        <v>145</v>
      </c>
      <c r="F30" s="917"/>
      <c r="G30" s="911">
        <f>COUNTIF(G16:G29,"○")</f>
        <v>0</v>
      </c>
      <c r="H30" s="913">
        <f>SUM(H16:H29)</f>
        <v>0</v>
      </c>
      <c r="I30" s="216">
        <f>SUMPRODUCT((MOD(ROW(I16:I29),2)=1)*(I16:I29))</f>
        <v>0</v>
      </c>
      <c r="J30" s="118"/>
      <c r="K30" s="118"/>
      <c r="L30" s="117">
        <f>SUMPRODUCT((MOD(ROW(L16:L29),2)=1)*(L16:L29))</f>
        <v>0</v>
      </c>
      <c r="M30" s="215"/>
      <c r="N30" s="215"/>
      <c r="O30" s="215">
        <f>SUMPRODUCT((MOD(ROW(O16:O29),2)=1)*(O16:O29))</f>
        <v>0</v>
      </c>
      <c r="P30" s="215">
        <f>SUMPRODUCT((MOD(ROW(P16:P29),2)=1)*(P16:P29))</f>
        <v>0</v>
      </c>
      <c r="Q30" s="215">
        <f>SUMPRODUCT((MOD(ROW(Q16:Q29),2)=1)*(Q16:Q29))</f>
        <v>0</v>
      </c>
      <c r="R30" s="117">
        <f>SUMPRODUCT((MOD(ROW(R16:R29),2)=1)*(R16:R29))</f>
        <v>0</v>
      </c>
      <c r="S30" s="118" cm="1">
        <f t="array" ref="S30">SUMPRODUCT((MOD(ROW(S16:S29),2)=1)*(S16:S29))</f>
        <v>0</v>
      </c>
      <c r="T30" s="119">
        <f t="shared" si="1"/>
        <v>0</v>
      </c>
      <c r="U30" s="214"/>
      <c r="V30" s="120" cm="1">
        <f t="array" ref="V30">SUMPRODUCT((MOD(ROW(V16:V29),2)=1)*(V16:V29))</f>
        <v>0</v>
      </c>
      <c r="W30" s="121">
        <f>SUMPRODUCT((MOD(ROW(W16:W29),2)=1)*(W16:W29))</f>
        <v>0</v>
      </c>
      <c r="X30" s="213"/>
      <c r="Y30" s="364"/>
    </row>
    <row r="31" spans="5:25" ht="31.5" customHeight="1">
      <c r="E31" s="916"/>
      <c r="F31" s="918"/>
      <c r="G31" s="919"/>
      <c r="H31" s="920"/>
      <c r="I31" s="212">
        <f>SUMPRODUCT((MOD(ROW(I16:I29),2)=0)*(I16:I29))</f>
        <v>0</v>
      </c>
      <c r="J31" s="209"/>
      <c r="K31" s="209"/>
      <c r="L31" s="210">
        <f>SUMPRODUCT((MOD(ROW(L16:L29),2)=0)*(L16:L29))</f>
        <v>0</v>
      </c>
      <c r="M31" s="211"/>
      <c r="N31" s="211"/>
      <c r="O31" s="211">
        <f>SUMPRODUCT((MOD(ROW(O16:O29),2)=0)*(O16:O29))</f>
        <v>0</v>
      </c>
      <c r="P31" s="211">
        <f>SUMPRODUCT((MOD(ROW(P16:P29),2)=0)*(P16:P29))</f>
        <v>0</v>
      </c>
      <c r="Q31" s="210">
        <f>SUMPRODUCT((MOD(ROW(Q16:Q29),2)=0)*(Q16:Q29))</f>
        <v>0</v>
      </c>
      <c r="R31" s="210">
        <f>SUMPRODUCT((MOD(ROW(R16:R29),2)=0)*(R16:R29))</f>
        <v>0</v>
      </c>
      <c r="S31" s="209">
        <f>SUMPRODUCT((MOD(ROW(S16:S29),2)=0)*(S16:S29))</f>
        <v>0</v>
      </c>
      <c r="T31" s="122">
        <f t="shared" si="1"/>
        <v>0</v>
      </c>
      <c r="U31" s="208"/>
      <c r="V31" s="123" cm="1">
        <f t="array" ref="V31">SUMPRODUCT((MOD(ROW(V16:V29),2)=0)*(V16:V29))</f>
        <v>0</v>
      </c>
      <c r="W31" s="124">
        <f>SUMPRODUCT((MOD(ROW(W16:W29),2)=0)*(W16:W29))</f>
        <v>0</v>
      </c>
      <c r="X31" s="207"/>
      <c r="Y31" s="365"/>
    </row>
    <row r="32" spans="5:25">
      <c r="E32" s="125"/>
      <c r="F32" s="125"/>
      <c r="G32" s="125"/>
      <c r="H32" s="125"/>
      <c r="I32" s="125"/>
      <c r="J32" s="125"/>
      <c r="K32" s="125"/>
      <c r="L32" s="125"/>
      <c r="M32" s="125"/>
      <c r="N32" s="125"/>
      <c r="O32" s="125"/>
      <c r="P32" s="125"/>
      <c r="Q32" s="125"/>
      <c r="R32" s="125"/>
      <c r="S32" s="125"/>
    </row>
    <row r="33" spans="5:24">
      <c r="E33" s="125"/>
      <c r="F33" s="125"/>
      <c r="G33" s="125"/>
      <c r="H33" s="125"/>
      <c r="I33" s="125"/>
      <c r="J33" s="125"/>
      <c r="K33" s="125"/>
      <c r="L33" s="125"/>
      <c r="M33" s="125"/>
      <c r="N33" s="125"/>
      <c r="O33" s="125"/>
      <c r="P33" s="125"/>
      <c r="Q33" s="125"/>
      <c r="R33" s="125"/>
      <c r="S33" s="125"/>
    </row>
    <row r="34" spans="5:24" ht="200.25" customHeight="1">
      <c r="E34" s="915" t="s">
        <v>199</v>
      </c>
      <c r="F34" s="915"/>
      <c r="G34" s="915"/>
      <c r="H34" s="915"/>
      <c r="I34" s="915"/>
      <c r="J34" s="915"/>
      <c r="K34" s="915"/>
      <c r="L34" s="915"/>
      <c r="M34" s="915"/>
      <c r="N34" s="915"/>
      <c r="O34" s="915"/>
      <c r="P34" s="915"/>
      <c r="Q34" s="915"/>
      <c r="R34" s="915"/>
      <c r="S34" s="915"/>
      <c r="T34" s="915"/>
      <c r="U34" s="915"/>
      <c r="V34" s="915"/>
      <c r="W34" s="915"/>
      <c r="X34" s="915"/>
    </row>
    <row r="35" spans="5:24" ht="11.25" customHeight="1">
      <c r="E35" s="199"/>
    </row>
    <row r="36" spans="5:24" ht="12.75" customHeight="1"/>
    <row r="55" spans="9:48">
      <c r="I55" s="200"/>
      <c r="J55" s="200"/>
      <c r="K55" s="200"/>
      <c r="L55" s="200"/>
      <c r="M55" s="200"/>
      <c r="N55" s="200"/>
      <c r="O55" s="200"/>
      <c r="P55" s="200"/>
      <c r="Q55" s="200"/>
      <c r="R55" s="200"/>
      <c r="S55" s="200"/>
    </row>
    <row r="58" spans="9:48">
      <c r="I58" s="200"/>
      <c r="J58" s="200"/>
      <c r="K58" s="200"/>
      <c r="L58" s="200"/>
      <c r="M58" s="200"/>
      <c r="N58" s="200"/>
      <c r="O58" s="200"/>
      <c r="P58" s="200"/>
      <c r="Q58" s="200"/>
      <c r="R58" s="200"/>
      <c r="S58" s="200"/>
    </row>
    <row r="63" spans="9:48">
      <c r="I63" s="200"/>
      <c r="J63" s="200"/>
      <c r="K63" s="200"/>
      <c r="L63" s="200"/>
      <c r="M63" s="200"/>
      <c r="N63" s="200"/>
      <c r="O63" s="200"/>
      <c r="P63" s="200"/>
      <c r="Q63" s="200"/>
      <c r="R63" s="200"/>
      <c r="S63" s="200"/>
      <c r="AV63" s="70"/>
    </row>
    <row r="86" spans="9:19">
      <c r="I86" s="71"/>
      <c r="J86" s="71"/>
      <c r="K86" s="71"/>
      <c r="L86" s="71"/>
      <c r="M86" s="71"/>
      <c r="N86" s="71"/>
      <c r="O86" s="71"/>
      <c r="P86" s="71"/>
      <c r="Q86" s="71"/>
      <c r="R86" s="71"/>
      <c r="S86" s="71"/>
    </row>
  </sheetData>
  <mergeCells count="64">
    <mergeCell ref="E3:X3"/>
    <mergeCell ref="E10:E15"/>
    <mergeCell ref="F10:F15"/>
    <mergeCell ref="G10:G15"/>
    <mergeCell ref="H10:H15"/>
    <mergeCell ref="I10:S11"/>
    <mergeCell ref="T10:X11"/>
    <mergeCell ref="S12:S15"/>
    <mergeCell ref="T12:T15"/>
    <mergeCell ref="J13:J15"/>
    <mergeCell ref="K13:K15"/>
    <mergeCell ref="M13:M15"/>
    <mergeCell ref="N13:N15"/>
    <mergeCell ref="E6:G6"/>
    <mergeCell ref="E7:G7"/>
    <mergeCell ref="H6:K6"/>
    <mergeCell ref="Y10:Y11"/>
    <mergeCell ref="I12:I15"/>
    <mergeCell ref="L12:L15"/>
    <mergeCell ref="O12:O15"/>
    <mergeCell ref="P12:P15"/>
    <mergeCell ref="R12:R15"/>
    <mergeCell ref="U12:U15"/>
    <mergeCell ref="V12:V15"/>
    <mergeCell ref="W12:W15"/>
    <mergeCell ref="X12:X15"/>
    <mergeCell ref="Y12:Y15"/>
    <mergeCell ref="Q13:Q15"/>
    <mergeCell ref="H7:K7"/>
    <mergeCell ref="L6:P6"/>
    <mergeCell ref="L7:P7"/>
    <mergeCell ref="E16:E17"/>
    <mergeCell ref="F16:F17"/>
    <mergeCell ref="G16:G17"/>
    <mergeCell ref="H16:H17"/>
    <mergeCell ref="E18:E19"/>
    <mergeCell ref="F18:F19"/>
    <mergeCell ref="G18:G19"/>
    <mergeCell ref="H18:H19"/>
    <mergeCell ref="E20:E21"/>
    <mergeCell ref="F20:F21"/>
    <mergeCell ref="G20:G21"/>
    <mergeCell ref="H20:H21"/>
    <mergeCell ref="E22:E23"/>
    <mergeCell ref="F22:F23"/>
    <mergeCell ref="G22:G23"/>
    <mergeCell ref="H22:H23"/>
    <mergeCell ref="E24:E25"/>
    <mergeCell ref="F24:F25"/>
    <mergeCell ref="G24:G25"/>
    <mergeCell ref="H24:H25"/>
    <mergeCell ref="E26:E27"/>
    <mergeCell ref="F26:F27"/>
    <mergeCell ref="G26:G27"/>
    <mergeCell ref="H26:H27"/>
    <mergeCell ref="E34:X34"/>
    <mergeCell ref="E28:E29"/>
    <mergeCell ref="F28:F29"/>
    <mergeCell ref="G28:G29"/>
    <mergeCell ref="H28:H29"/>
    <mergeCell ref="E30:E31"/>
    <mergeCell ref="F30:F31"/>
    <mergeCell ref="G30:G31"/>
    <mergeCell ref="H30:H31"/>
  </mergeCells>
  <phoneticPr fontId="2"/>
  <dataValidations disablePrompts="1" count="1">
    <dataValidation type="list" allowBlank="1" showInputMessage="1" showErrorMessage="1" sqref="G16:G29" xr:uid="{EAF7DFF3-8CD1-4F68-AA44-54618227AEB4}">
      <formula1>$A$6:$A$7</formula1>
    </dataValidation>
  </dataValidations>
  <pageMargins left="0.23622047244094491" right="0.23622047244094491" top="0.74803149606299213" bottom="0.74803149606299213" header="0.31496062992125984" footer="0.31496062992125984"/>
  <pageSetup paperSize="9" scale="50" orientation="landscape" r:id="rId1"/>
  <rowBreaks count="1" manualBreakCount="1">
    <brk id="36" min="2"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8D78-68C6-406E-9131-1E29EC97873D}">
  <sheetPr>
    <pageSetUpPr fitToPage="1"/>
  </sheetPr>
  <dimension ref="B1:CV38"/>
  <sheetViews>
    <sheetView view="pageBreakPreview" zoomScale="70" zoomScaleNormal="100" zoomScaleSheetLayoutView="70" zoomScalePageLayoutView="40" workbookViewId="0">
      <selection activeCell="U4" sqref="U4"/>
    </sheetView>
  </sheetViews>
  <sheetFormatPr defaultColWidth="9" defaultRowHeight="12.75"/>
  <cols>
    <col min="1" max="1" width="0.42578125" style="586" customWidth="1"/>
    <col min="2" max="2" width="8.42578125" style="586" customWidth="1"/>
    <col min="3" max="3" width="23.85546875" style="586" customWidth="1"/>
    <col min="4" max="5" width="9.140625" style="586" customWidth="1"/>
    <col min="6" max="9" width="7.42578125" style="586" customWidth="1"/>
    <col min="10" max="10" width="7.5703125" style="586" customWidth="1"/>
    <col min="11" max="11" width="8.140625" style="586" customWidth="1"/>
    <col min="12" max="23" width="10.85546875" style="586" customWidth="1"/>
    <col min="24" max="25" width="10.85546875" style="587" customWidth="1"/>
    <col min="26" max="26" width="11.42578125" style="587" customWidth="1"/>
    <col min="27" max="27" width="19.5703125" style="587" customWidth="1"/>
    <col min="28" max="37" width="3.140625" style="587" customWidth="1"/>
    <col min="38" max="38" width="2.85546875" style="586" customWidth="1"/>
    <col min="39" max="44" width="3.140625" style="588" customWidth="1"/>
    <col min="45" max="45" width="2.85546875" style="586" customWidth="1"/>
    <col min="46" max="52" width="3.140625" style="586" customWidth="1"/>
    <col min="53" max="53" width="3.140625" style="588" customWidth="1"/>
    <col min="54" max="57" width="3.140625" style="586" customWidth="1"/>
    <col min="58" max="62" width="3.140625" style="588" customWidth="1"/>
    <col min="63" max="70" width="3.140625" style="589" customWidth="1"/>
    <col min="71" max="75" width="3.140625" style="586" customWidth="1"/>
    <col min="76" max="76" width="3.140625" style="588" customWidth="1"/>
    <col min="77" max="83" width="3.140625" style="586" customWidth="1"/>
    <col min="84" max="84" width="3.140625" style="590" customWidth="1"/>
    <col min="85" max="98" width="3.140625" style="586" customWidth="1"/>
    <col min="99" max="99" width="20.5703125" style="586" customWidth="1"/>
    <col min="100" max="100" width="3.5703125" style="586" customWidth="1"/>
    <col min="101" max="101" width="4.42578125" style="586" customWidth="1"/>
    <col min="102" max="167" width="3.140625" style="586" customWidth="1"/>
    <col min="168" max="16384" width="9" style="586"/>
  </cols>
  <sheetData>
    <row r="1" spans="2:100" ht="15" customHeight="1">
      <c r="CU1" s="591"/>
    </row>
    <row r="2" spans="2:100" ht="69.75" customHeight="1">
      <c r="C2" s="975" t="s">
        <v>200</v>
      </c>
      <c r="D2" s="975"/>
      <c r="E2" s="975"/>
      <c r="F2" s="975"/>
      <c r="G2" s="490"/>
      <c r="H2" s="490"/>
      <c r="I2" s="490"/>
      <c r="J2" s="979" t="s">
        <v>201</v>
      </c>
      <c r="K2" s="979"/>
      <c r="L2" s="979"/>
      <c r="M2" s="979"/>
      <c r="N2" s="979"/>
      <c r="O2" s="979"/>
      <c r="P2" s="979"/>
      <c r="Q2" s="979"/>
      <c r="R2" s="979"/>
      <c r="S2" s="979"/>
      <c r="T2" s="979"/>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651"/>
      <c r="BK2" s="651"/>
      <c r="BL2" s="651"/>
      <c r="BM2" s="651"/>
      <c r="BN2" s="651"/>
      <c r="BO2" s="651"/>
      <c r="BP2" s="651"/>
      <c r="BQ2" s="651"/>
      <c r="BR2" s="651"/>
      <c r="BS2" s="651"/>
      <c r="BT2" s="651"/>
      <c r="BU2" s="651"/>
      <c r="BV2" s="651"/>
      <c r="BW2" s="651"/>
      <c r="BX2" s="651"/>
      <c r="BY2" s="651"/>
      <c r="BZ2" s="651"/>
      <c r="CA2" s="651"/>
      <c r="CB2" s="651"/>
      <c r="CC2" s="651"/>
      <c r="CD2" s="651"/>
      <c r="CE2" s="651"/>
      <c r="CF2" s="651"/>
      <c r="CG2" s="651"/>
      <c r="CH2" s="651"/>
      <c r="CI2" s="651"/>
      <c r="CJ2" s="651"/>
      <c r="CK2" s="651"/>
      <c r="CL2" s="651"/>
      <c r="CM2" s="651"/>
      <c r="CN2" s="651"/>
      <c r="CO2" s="651"/>
      <c r="CP2" s="651"/>
      <c r="CQ2" s="651"/>
      <c r="CR2" s="651"/>
      <c r="CS2" s="651"/>
      <c r="CT2" s="651"/>
      <c r="CU2" s="592"/>
    </row>
    <row r="3" spans="2:100" ht="13.5" customHeight="1" thickBo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5"/>
      <c r="BB3" s="594"/>
      <c r="BC3" s="594"/>
      <c r="BD3" s="594"/>
      <c r="BE3" s="594"/>
      <c r="BF3" s="595"/>
      <c r="BG3" s="595"/>
      <c r="BH3" s="595"/>
      <c r="BI3" s="595"/>
      <c r="BJ3" s="595"/>
      <c r="BK3" s="594"/>
      <c r="BL3" s="594"/>
      <c r="BM3" s="594"/>
      <c r="BN3" s="594"/>
      <c r="BO3" s="594"/>
      <c r="BP3" s="594"/>
      <c r="BQ3" s="594"/>
      <c r="BR3" s="594"/>
      <c r="BS3" s="594"/>
      <c r="BT3" s="594"/>
      <c r="BU3" s="594"/>
      <c r="BV3" s="594"/>
      <c r="BW3" s="594"/>
      <c r="BX3" s="595"/>
      <c r="BY3" s="594"/>
      <c r="BZ3" s="594"/>
      <c r="CA3" s="594"/>
      <c r="CB3" s="594"/>
      <c r="CC3" s="594"/>
      <c r="CD3" s="594"/>
      <c r="CE3" s="594"/>
      <c r="CF3" s="595"/>
      <c r="CG3" s="594"/>
      <c r="CH3" s="594"/>
      <c r="CI3" s="594"/>
      <c r="CJ3" s="594"/>
      <c r="CK3" s="594"/>
      <c r="CL3" s="594"/>
      <c r="CM3" s="594"/>
      <c r="CN3" s="594"/>
      <c r="CO3" s="594"/>
      <c r="CP3" s="594"/>
      <c r="CQ3" s="594"/>
      <c r="CR3" s="594"/>
      <c r="CS3" s="594"/>
      <c r="CT3" s="594"/>
      <c r="CU3" s="594"/>
      <c r="CV3" s="594"/>
    </row>
    <row r="4" spans="2:100" s="599" customFormat="1" ht="33" customHeight="1" thickBot="1">
      <c r="B4" s="596"/>
      <c r="C4" s="869" t="s">
        <v>150</v>
      </c>
      <c r="D4" s="870"/>
      <c r="E4" s="870"/>
      <c r="F4" s="870"/>
      <c r="G4" s="870"/>
      <c r="H4" s="870"/>
      <c r="I4" s="870"/>
      <c r="J4" s="871"/>
      <c r="K4" s="869" t="s">
        <v>202</v>
      </c>
      <c r="L4" s="870"/>
      <c r="M4" s="870"/>
      <c r="N4" s="871"/>
      <c r="O4" s="869" t="s">
        <v>203</v>
      </c>
      <c r="P4" s="870"/>
      <c r="Q4" s="870"/>
      <c r="R4" s="871"/>
      <c r="S4" s="490"/>
      <c r="T4" s="490"/>
      <c r="U4" s="490"/>
      <c r="V4" s="490"/>
      <c r="W4" s="490"/>
      <c r="X4" s="490"/>
      <c r="Y4" s="490"/>
      <c r="Z4" s="490"/>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6"/>
      <c r="AY4" s="596"/>
      <c r="AZ4" s="596"/>
      <c r="BA4" s="690"/>
      <c r="BB4" s="596"/>
      <c r="BC4" s="596"/>
      <c r="BD4" s="596"/>
      <c r="BE4" s="596"/>
      <c r="BF4" s="690"/>
      <c r="BG4" s="690"/>
      <c r="BH4" s="690"/>
      <c r="BI4" s="690"/>
      <c r="BJ4" s="690"/>
      <c r="BK4" s="596"/>
      <c r="BL4" s="596"/>
      <c r="BM4" s="596"/>
      <c r="BN4" s="596"/>
      <c r="BO4" s="596"/>
      <c r="BP4" s="596"/>
      <c r="BQ4" s="596"/>
      <c r="BR4" s="596"/>
      <c r="BS4" s="596"/>
      <c r="BT4" s="596"/>
      <c r="BU4" s="596"/>
      <c r="BV4" s="596"/>
      <c r="BW4" s="596"/>
      <c r="BX4" s="690"/>
      <c r="BY4" s="596"/>
      <c r="BZ4" s="596"/>
      <c r="CA4" s="596"/>
      <c r="CB4" s="596"/>
      <c r="CC4" s="596"/>
      <c r="CD4" s="596"/>
      <c r="CE4" s="596"/>
      <c r="CF4" s="690"/>
      <c r="CG4" s="598"/>
      <c r="CH4" s="598"/>
      <c r="CI4" s="598"/>
      <c r="CJ4" s="598"/>
      <c r="CK4" s="598"/>
      <c r="CL4" s="598"/>
      <c r="CM4" s="598"/>
      <c r="CN4" s="598"/>
      <c r="CO4" s="598"/>
      <c r="CP4" s="598"/>
      <c r="CQ4" s="598"/>
      <c r="CR4" s="598"/>
      <c r="CS4" s="598"/>
      <c r="CT4" s="598"/>
      <c r="CU4" s="598"/>
      <c r="CV4" s="598"/>
    </row>
    <row r="5" spans="2:100" s="599" customFormat="1" ht="36.75" customHeight="1" thickBot="1">
      <c r="B5" s="598"/>
      <c r="C5" s="872"/>
      <c r="D5" s="873"/>
      <c r="E5" s="873"/>
      <c r="F5" s="873"/>
      <c r="G5" s="873"/>
      <c r="H5" s="873"/>
      <c r="I5" s="873"/>
      <c r="J5" s="874"/>
      <c r="K5" s="976"/>
      <c r="L5" s="977"/>
      <c r="M5" s="977"/>
      <c r="N5" s="978"/>
      <c r="O5" s="976"/>
      <c r="P5" s="977"/>
      <c r="Q5" s="977"/>
      <c r="R5" s="978"/>
      <c r="S5" s="598"/>
      <c r="T5" s="598"/>
      <c r="U5" s="598"/>
      <c r="V5" s="598"/>
      <c r="W5" s="598"/>
      <c r="X5" s="598"/>
      <c r="Y5" s="598"/>
      <c r="Z5" s="598"/>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8"/>
      <c r="AY5" s="598"/>
      <c r="AZ5" s="598"/>
      <c r="BA5" s="600"/>
      <c r="BB5" s="598"/>
      <c r="BC5" s="598"/>
      <c r="BD5" s="598"/>
      <c r="BE5" s="598"/>
      <c r="BF5" s="600"/>
      <c r="BG5" s="600"/>
      <c r="BH5" s="600"/>
      <c r="BI5" s="600"/>
      <c r="BJ5" s="600"/>
      <c r="BK5" s="596"/>
      <c r="BL5" s="596"/>
      <c r="BM5" s="596"/>
      <c r="BN5" s="596"/>
      <c r="BO5" s="596"/>
      <c r="BP5" s="596"/>
      <c r="BQ5" s="596"/>
      <c r="BR5" s="596"/>
      <c r="BS5" s="598"/>
      <c r="BT5" s="598"/>
      <c r="BU5" s="598"/>
      <c r="BV5" s="598"/>
      <c r="BW5" s="598"/>
      <c r="BX5" s="600"/>
      <c r="BY5" s="598"/>
      <c r="BZ5" s="598"/>
      <c r="CA5" s="598"/>
      <c r="CB5" s="598"/>
      <c r="CC5" s="598"/>
      <c r="CD5" s="598"/>
      <c r="CE5" s="598"/>
      <c r="CF5" s="601"/>
      <c r="CG5" s="598"/>
      <c r="CH5" s="598"/>
      <c r="CI5" s="598"/>
      <c r="CJ5" s="598"/>
      <c r="CK5" s="598"/>
      <c r="CL5" s="598"/>
      <c r="CM5" s="598"/>
      <c r="CN5" s="598"/>
      <c r="CO5" s="598"/>
      <c r="CP5" s="598"/>
      <c r="CQ5" s="598"/>
      <c r="CR5" s="598"/>
      <c r="CS5" s="598"/>
      <c r="CT5" s="598"/>
      <c r="CU5" s="598"/>
      <c r="CV5" s="598"/>
    </row>
    <row r="6" spans="2:100" s="599" customFormat="1" ht="15.75" customHeight="1">
      <c r="B6" s="598"/>
      <c r="C6" s="598"/>
      <c r="D6" s="598"/>
      <c r="E6" s="598"/>
      <c r="F6" s="598"/>
      <c r="G6" s="598"/>
      <c r="H6" s="598"/>
      <c r="I6" s="598"/>
      <c r="J6" s="598"/>
      <c r="K6" s="598"/>
      <c r="L6" s="598"/>
      <c r="M6" s="598"/>
      <c r="N6" s="598"/>
      <c r="O6" s="598"/>
      <c r="P6" s="598"/>
      <c r="Q6" s="598"/>
      <c r="R6" s="598"/>
      <c r="S6" s="598"/>
      <c r="T6" s="598"/>
      <c r="U6" s="598"/>
      <c r="V6" s="598"/>
      <c r="W6" s="598"/>
      <c r="X6" s="602"/>
      <c r="Y6" s="602"/>
      <c r="Z6" s="602"/>
      <c r="AA6" s="602"/>
      <c r="AB6" s="602"/>
      <c r="AC6" s="602"/>
      <c r="AD6" s="602"/>
      <c r="AE6" s="602"/>
      <c r="AF6" s="602"/>
      <c r="AG6" s="602"/>
      <c r="AH6" s="602"/>
      <c r="AI6" s="602"/>
      <c r="AJ6" s="602"/>
      <c r="AK6" s="602"/>
      <c r="AL6" s="598"/>
      <c r="AM6" s="600"/>
      <c r="AN6" s="600"/>
      <c r="AO6" s="600"/>
      <c r="AP6" s="600"/>
      <c r="AQ6" s="600"/>
      <c r="AR6" s="600"/>
      <c r="AS6" s="598"/>
      <c r="AT6" s="598"/>
      <c r="AU6" s="598"/>
      <c r="AV6" s="598"/>
      <c r="AW6" s="598"/>
      <c r="AX6" s="598"/>
      <c r="AY6" s="598"/>
      <c r="AZ6" s="598"/>
      <c r="BA6" s="600"/>
      <c r="BB6" s="598"/>
      <c r="BC6" s="598"/>
      <c r="BD6" s="598"/>
      <c r="BE6" s="598"/>
      <c r="BF6" s="600"/>
      <c r="BG6" s="600"/>
      <c r="BH6" s="600"/>
      <c r="BI6" s="600"/>
      <c r="BJ6" s="600"/>
      <c r="BK6" s="596"/>
      <c r="BL6" s="596"/>
      <c r="BM6" s="596"/>
      <c r="BN6" s="596"/>
      <c r="BO6" s="596"/>
      <c r="BP6" s="596"/>
      <c r="BQ6" s="596"/>
      <c r="BR6" s="596"/>
      <c r="BS6" s="598"/>
      <c r="BT6" s="598"/>
      <c r="BU6" s="598"/>
      <c r="BV6" s="598"/>
      <c r="BW6" s="598"/>
      <c r="BX6" s="600"/>
      <c r="BY6" s="598"/>
      <c r="BZ6" s="598"/>
      <c r="CA6" s="598"/>
      <c r="CB6" s="598"/>
      <c r="CC6" s="598"/>
      <c r="CD6" s="598"/>
      <c r="CE6" s="598"/>
      <c r="CF6" s="601"/>
      <c r="CG6" s="598"/>
      <c r="CH6" s="598"/>
      <c r="CI6" s="598"/>
      <c r="CJ6" s="598"/>
      <c r="CK6" s="598"/>
      <c r="CL6" s="598"/>
      <c r="CM6" s="598"/>
      <c r="CN6" s="598"/>
      <c r="CO6" s="598"/>
      <c r="CP6" s="598"/>
      <c r="CQ6" s="598"/>
      <c r="CR6" s="598"/>
      <c r="CS6" s="598"/>
      <c r="CT6" s="598"/>
      <c r="CU6" s="598"/>
      <c r="CV6" s="598"/>
    </row>
    <row r="7" spans="2:100" s="599" customFormat="1" ht="13.5" customHeight="1">
      <c r="B7" s="603"/>
      <c r="C7" s="604"/>
      <c r="D7" s="604"/>
      <c r="E7" s="604"/>
      <c r="F7" s="596"/>
      <c r="G7" s="598"/>
      <c r="H7" s="598"/>
      <c r="I7" s="598"/>
      <c r="J7" s="598"/>
      <c r="K7" s="598"/>
      <c r="L7" s="598"/>
      <c r="M7" s="598"/>
      <c r="N7" s="598"/>
      <c r="O7" s="598"/>
      <c r="P7" s="598"/>
      <c r="Q7" s="598"/>
      <c r="R7" s="598"/>
      <c r="S7" s="598"/>
      <c r="T7" s="598"/>
      <c r="U7" s="598"/>
      <c r="V7" s="598"/>
      <c r="W7" s="598"/>
      <c r="X7" s="605"/>
      <c r="Y7" s="605"/>
      <c r="Z7" s="605"/>
      <c r="AA7" s="605"/>
      <c r="AB7" s="605"/>
      <c r="AC7" s="605"/>
      <c r="AD7" s="605"/>
      <c r="AE7" s="605"/>
      <c r="AF7" s="605"/>
      <c r="AG7" s="605"/>
      <c r="AH7" s="605"/>
      <c r="AI7" s="605"/>
      <c r="AJ7" s="605"/>
      <c r="AK7" s="605"/>
      <c r="AL7" s="598"/>
      <c r="AM7" s="600"/>
      <c r="AN7" s="600"/>
      <c r="AO7" s="600"/>
      <c r="AP7" s="600"/>
      <c r="AQ7" s="600"/>
      <c r="AR7" s="600"/>
      <c r="AU7" s="606"/>
      <c r="BB7" s="606"/>
    </row>
    <row r="8" spans="2:100" s="599" customFormat="1" ht="6.75" customHeight="1" thickBot="1">
      <c r="B8" s="606"/>
      <c r="C8" s="604"/>
      <c r="D8" s="604"/>
      <c r="E8" s="604"/>
      <c r="F8" s="596"/>
      <c r="G8" s="598"/>
      <c r="H8" s="598"/>
      <c r="I8" s="598"/>
      <c r="J8" s="598"/>
      <c r="K8" s="598"/>
      <c r="L8" s="598"/>
      <c r="M8" s="598"/>
      <c r="N8" s="598"/>
      <c r="O8" s="598"/>
      <c r="P8" s="598"/>
      <c r="Q8" s="598"/>
      <c r="R8" s="598"/>
      <c r="S8" s="598"/>
      <c r="T8" s="598"/>
      <c r="U8" s="598"/>
      <c r="V8" s="598"/>
      <c r="W8" s="598"/>
      <c r="X8" s="605"/>
      <c r="Y8" s="605"/>
      <c r="Z8" s="605"/>
      <c r="AA8" s="605"/>
      <c r="AB8" s="605"/>
      <c r="AC8" s="605"/>
      <c r="AD8" s="605"/>
      <c r="AE8" s="605"/>
      <c r="AF8" s="605"/>
      <c r="AG8" s="605"/>
      <c r="AH8" s="605"/>
      <c r="AI8" s="605"/>
      <c r="AJ8" s="605"/>
      <c r="AK8" s="605"/>
      <c r="AL8" s="598"/>
      <c r="AM8" s="600"/>
      <c r="AN8" s="600"/>
      <c r="AO8" s="600"/>
      <c r="AP8" s="600"/>
      <c r="AQ8" s="600"/>
      <c r="AR8" s="600"/>
    </row>
    <row r="9" spans="2:100" s="599" customFormat="1" ht="27.75" customHeight="1">
      <c r="B9" s="598"/>
      <c r="C9" s="904" t="s">
        <v>204</v>
      </c>
      <c r="D9" s="875" t="s">
        <v>205</v>
      </c>
      <c r="E9" s="993" t="s">
        <v>206</v>
      </c>
      <c r="F9" s="1000" t="s">
        <v>207</v>
      </c>
      <c r="G9" s="878"/>
      <c r="H9" s="878"/>
      <c r="I9" s="878"/>
      <c r="J9" s="878"/>
      <c r="K9" s="878"/>
      <c r="L9" s="878"/>
      <c r="M9" s="878"/>
      <c r="N9" s="878"/>
      <c r="O9" s="878"/>
      <c r="P9" s="878"/>
      <c r="Q9" s="878"/>
      <c r="R9" s="878"/>
      <c r="S9" s="879"/>
      <c r="T9" s="1001" t="s">
        <v>155</v>
      </c>
      <c r="U9" s="890"/>
      <c r="V9" s="890"/>
      <c r="W9" s="891"/>
      <c r="X9" s="980" t="s">
        <v>156</v>
      </c>
      <c r="Y9" s="980"/>
      <c r="Z9" s="1004" t="s">
        <v>208</v>
      </c>
      <c r="AA9" s="607"/>
      <c r="AB9" s="607"/>
      <c r="AC9" s="607"/>
      <c r="AD9" s="607"/>
      <c r="AE9" s="607"/>
      <c r="AF9" s="607"/>
      <c r="AG9" s="607"/>
      <c r="AH9" s="607"/>
      <c r="AI9" s="607"/>
      <c r="AJ9" s="607"/>
      <c r="AK9" s="607"/>
      <c r="AL9" s="607"/>
      <c r="AM9" s="607"/>
      <c r="AN9" s="607"/>
      <c r="AO9" s="607"/>
      <c r="AP9" s="607"/>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row>
    <row r="10" spans="2:100" s="599" customFormat="1" ht="26.25" customHeight="1">
      <c r="B10" s="598"/>
      <c r="C10" s="905"/>
      <c r="D10" s="876"/>
      <c r="E10" s="994"/>
      <c r="F10" s="983" t="s">
        <v>209</v>
      </c>
      <c r="G10" s="984"/>
      <c r="H10" s="987" t="s">
        <v>210</v>
      </c>
      <c r="I10" s="897"/>
      <c r="J10" s="983" t="s">
        <v>211</v>
      </c>
      <c r="K10" s="652"/>
      <c r="L10" s="987" t="s">
        <v>158</v>
      </c>
      <c r="M10" s="896"/>
      <c r="N10" s="897"/>
      <c r="O10" s="987" t="s">
        <v>159</v>
      </c>
      <c r="P10" s="896"/>
      <c r="Q10" s="897"/>
      <c r="R10" s="900" t="s">
        <v>160</v>
      </c>
      <c r="S10" s="901"/>
      <c r="T10" s="1002"/>
      <c r="U10" s="892"/>
      <c r="V10" s="892"/>
      <c r="W10" s="893"/>
      <c r="X10" s="981"/>
      <c r="Y10" s="981"/>
      <c r="Z10" s="1005"/>
      <c r="AA10" s="607"/>
      <c r="AB10" s="598"/>
      <c r="AC10" s="598"/>
      <c r="AD10" s="598"/>
      <c r="AE10" s="598"/>
      <c r="AF10" s="598"/>
      <c r="AG10" s="598"/>
      <c r="AH10" s="598"/>
      <c r="AI10" s="598"/>
      <c r="AJ10" s="598"/>
      <c r="AK10" s="598"/>
      <c r="AL10" s="598"/>
      <c r="AM10" s="598"/>
      <c r="AN10" s="598"/>
      <c r="AO10" s="598"/>
      <c r="AP10" s="598"/>
      <c r="AQ10" s="607"/>
      <c r="AR10" s="607"/>
      <c r="AS10" s="607"/>
      <c r="AT10" s="607"/>
      <c r="AU10" s="607"/>
      <c r="AV10" s="607"/>
      <c r="AW10" s="607"/>
      <c r="AX10" s="607"/>
      <c r="AY10" s="607"/>
      <c r="AZ10" s="607"/>
      <c r="BA10" s="607"/>
      <c r="BB10" s="607"/>
      <c r="BC10" s="607"/>
      <c r="BD10" s="607"/>
      <c r="BE10" s="607"/>
      <c r="BF10" s="607"/>
      <c r="BG10" s="607"/>
      <c r="BH10" s="607"/>
      <c r="BI10" s="607"/>
      <c r="BJ10" s="607"/>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row>
    <row r="11" spans="2:100" s="599" customFormat="1" ht="26.25" customHeight="1">
      <c r="B11" s="598"/>
      <c r="C11" s="905"/>
      <c r="D11" s="876"/>
      <c r="E11" s="994"/>
      <c r="F11" s="985"/>
      <c r="G11" s="986"/>
      <c r="H11" s="988"/>
      <c r="I11" s="899"/>
      <c r="J11" s="885"/>
      <c r="K11" s="989" t="s">
        <v>212</v>
      </c>
      <c r="L11" s="988"/>
      <c r="M11" s="898"/>
      <c r="N11" s="899"/>
      <c r="O11" s="988"/>
      <c r="P11" s="898"/>
      <c r="Q11" s="899"/>
      <c r="R11" s="902"/>
      <c r="S11" s="903"/>
      <c r="T11" s="1003"/>
      <c r="U11" s="894"/>
      <c r="V11" s="894"/>
      <c r="W11" s="895"/>
      <c r="X11" s="982"/>
      <c r="Y11" s="982"/>
      <c r="Z11" s="1005"/>
      <c r="AA11" s="607"/>
      <c r="AB11" s="598"/>
      <c r="AC11" s="598"/>
      <c r="AD11" s="598"/>
      <c r="AE11" s="598"/>
      <c r="AF11" s="598"/>
      <c r="AG11" s="598"/>
      <c r="AH11" s="598"/>
      <c r="AI11" s="598"/>
      <c r="AJ11" s="598"/>
      <c r="AK11" s="598"/>
      <c r="AL11" s="598"/>
      <c r="AM11" s="586"/>
      <c r="AN11" s="586"/>
      <c r="AS11" s="596"/>
      <c r="AT11" s="596"/>
      <c r="AU11" s="596"/>
      <c r="AV11" s="596"/>
      <c r="AW11" s="596"/>
      <c r="AX11" s="596"/>
      <c r="AY11" s="596"/>
      <c r="AZ11" s="596"/>
      <c r="BA11" s="596"/>
      <c r="BB11" s="596"/>
      <c r="BC11" s="596"/>
      <c r="BD11" s="596"/>
      <c r="BE11" s="596"/>
      <c r="BF11" s="598"/>
      <c r="BG11" s="598"/>
      <c r="BH11" s="598"/>
      <c r="BI11" s="598"/>
      <c r="BJ11" s="598"/>
      <c r="BK11" s="609"/>
      <c r="BL11" s="609"/>
      <c r="BM11" s="609"/>
      <c r="BN11" s="609"/>
      <c r="BO11" s="609"/>
      <c r="BP11" s="609"/>
      <c r="BQ11" s="609"/>
      <c r="BR11" s="609"/>
      <c r="BS11" s="598"/>
      <c r="BT11" s="598"/>
      <c r="BU11" s="598"/>
      <c r="BV11" s="598"/>
      <c r="BW11" s="598"/>
      <c r="BX11" s="598"/>
      <c r="BY11" s="609"/>
      <c r="BZ11" s="609"/>
      <c r="CA11" s="609"/>
      <c r="CB11" s="609"/>
      <c r="CC11" s="609"/>
      <c r="CD11" s="609"/>
      <c r="CE11" s="609"/>
      <c r="CF11" s="609"/>
      <c r="CG11" s="598"/>
      <c r="CH11" s="598"/>
      <c r="CI11" s="598"/>
      <c r="CJ11" s="598"/>
      <c r="CK11" s="598"/>
      <c r="CL11" s="598"/>
      <c r="CM11" s="598"/>
      <c r="CN11" s="598"/>
      <c r="CO11" s="598"/>
      <c r="CP11" s="598"/>
      <c r="CQ11" s="598"/>
      <c r="CR11" s="598"/>
      <c r="CS11" s="598"/>
      <c r="CT11" s="598"/>
      <c r="CU11" s="586"/>
      <c r="CV11" s="586"/>
    </row>
    <row r="12" spans="2:100" s="599" customFormat="1" ht="40.5" customHeight="1">
      <c r="B12" s="598"/>
      <c r="C12" s="905"/>
      <c r="D12" s="876"/>
      <c r="E12" s="994"/>
      <c r="F12" s="876" t="s">
        <v>213</v>
      </c>
      <c r="G12" s="876" t="s">
        <v>214</v>
      </c>
      <c r="H12" s="881" t="s">
        <v>213</v>
      </c>
      <c r="I12" s="876" t="s">
        <v>214</v>
      </c>
      <c r="J12" s="885"/>
      <c r="K12" s="990"/>
      <c r="L12" s="882" t="s">
        <v>215</v>
      </c>
      <c r="M12" s="882" t="s">
        <v>161</v>
      </c>
      <c r="N12" s="880" t="s">
        <v>162</v>
      </c>
      <c r="O12" s="882" t="s">
        <v>215</v>
      </c>
      <c r="P12" s="882" t="s">
        <v>161</v>
      </c>
      <c r="Q12" s="880" t="s">
        <v>163</v>
      </c>
      <c r="R12" s="882" t="s">
        <v>161</v>
      </c>
      <c r="S12" s="880" t="s">
        <v>164</v>
      </c>
      <c r="T12" s="880" t="s">
        <v>216</v>
      </c>
      <c r="U12" s="881" t="s">
        <v>215</v>
      </c>
      <c r="V12" s="882" t="s">
        <v>161</v>
      </c>
      <c r="W12" s="876" t="s">
        <v>165</v>
      </c>
      <c r="X12" s="882" t="s">
        <v>161</v>
      </c>
      <c r="Y12" s="885" t="s">
        <v>166</v>
      </c>
      <c r="Z12" s="1005"/>
      <c r="AA12" s="607"/>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0"/>
      <c r="BB12" s="610"/>
      <c r="BC12" s="610"/>
      <c r="BD12" s="610"/>
      <c r="BE12" s="610"/>
      <c r="BF12" s="610"/>
      <c r="BG12" s="610"/>
      <c r="BH12" s="610"/>
      <c r="BI12" s="610"/>
      <c r="BJ12" s="610"/>
      <c r="BK12" s="610"/>
      <c r="BL12" s="610"/>
      <c r="BM12" s="610"/>
      <c r="BN12" s="610"/>
      <c r="BO12" s="610"/>
      <c r="BP12" s="610"/>
      <c r="BQ12" s="610"/>
      <c r="BR12" s="610"/>
      <c r="BS12" s="610"/>
      <c r="BT12" s="610"/>
      <c r="BU12" s="610"/>
      <c r="BV12" s="610"/>
      <c r="BW12" s="610"/>
      <c r="BX12" s="610"/>
      <c r="BY12" s="610"/>
      <c r="BZ12" s="610"/>
      <c r="CA12" s="610"/>
      <c r="CB12" s="610"/>
      <c r="CC12" s="610"/>
      <c r="CD12" s="610"/>
      <c r="CE12" s="610"/>
      <c r="CF12" s="610"/>
      <c r="CG12" s="598"/>
      <c r="CH12" s="598"/>
      <c r="CI12" s="598"/>
      <c r="CJ12" s="598"/>
      <c r="CK12" s="598"/>
      <c r="CL12" s="598"/>
      <c r="CM12" s="598"/>
      <c r="CN12" s="598"/>
      <c r="CO12" s="598"/>
      <c r="CP12" s="598"/>
      <c r="CQ12" s="598"/>
      <c r="CR12" s="598"/>
      <c r="CS12" s="598"/>
      <c r="CT12" s="598"/>
      <c r="CU12" s="586"/>
      <c r="CV12" s="586"/>
    </row>
    <row r="13" spans="2:100" ht="33" customHeight="1">
      <c r="B13" s="598"/>
      <c r="C13" s="905"/>
      <c r="D13" s="876"/>
      <c r="E13" s="994"/>
      <c r="F13" s="876"/>
      <c r="G13" s="876"/>
      <c r="H13" s="881"/>
      <c r="I13" s="876"/>
      <c r="J13" s="885"/>
      <c r="K13" s="990"/>
      <c r="L13" s="881"/>
      <c r="M13" s="881"/>
      <c r="N13" s="881"/>
      <c r="O13" s="881"/>
      <c r="P13" s="881"/>
      <c r="Q13" s="881"/>
      <c r="R13" s="881"/>
      <c r="S13" s="881"/>
      <c r="T13" s="876"/>
      <c r="U13" s="881"/>
      <c r="V13" s="881"/>
      <c r="W13" s="881"/>
      <c r="X13" s="881"/>
      <c r="Y13" s="886"/>
      <c r="Z13" s="1005"/>
      <c r="AA13" s="607"/>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0"/>
      <c r="AY13" s="610"/>
      <c r="AZ13" s="610"/>
      <c r="BA13" s="610"/>
      <c r="BB13" s="610"/>
      <c r="BC13" s="610"/>
      <c r="BD13" s="610"/>
      <c r="BE13" s="610"/>
      <c r="BF13" s="610"/>
      <c r="BG13" s="610"/>
      <c r="BH13" s="610"/>
      <c r="BI13" s="610"/>
      <c r="BJ13" s="610"/>
      <c r="BK13" s="610"/>
      <c r="BL13" s="610"/>
      <c r="BM13" s="610"/>
      <c r="BN13" s="610"/>
      <c r="BO13" s="610"/>
      <c r="BP13" s="610"/>
      <c r="BQ13" s="610"/>
      <c r="BR13" s="610"/>
      <c r="BS13" s="610"/>
      <c r="BT13" s="610"/>
      <c r="BU13" s="610"/>
      <c r="BV13" s="610"/>
      <c r="BW13" s="610"/>
      <c r="BX13" s="610"/>
      <c r="BY13" s="610"/>
      <c r="BZ13" s="610"/>
      <c r="CA13" s="610"/>
      <c r="CB13" s="610"/>
      <c r="CC13" s="610"/>
      <c r="CD13" s="610"/>
      <c r="CE13" s="610"/>
      <c r="CF13" s="610"/>
    </row>
    <row r="14" spans="2:100" ht="21.75" customHeight="1" thickBot="1">
      <c r="B14" s="598"/>
      <c r="C14" s="906"/>
      <c r="D14" s="877"/>
      <c r="E14" s="995"/>
      <c r="F14" s="877"/>
      <c r="G14" s="877"/>
      <c r="H14" s="992"/>
      <c r="I14" s="877"/>
      <c r="J14" s="653" t="s">
        <v>217</v>
      </c>
      <c r="K14" s="991"/>
      <c r="L14" s="612" t="s">
        <v>218</v>
      </c>
      <c r="M14" s="611" t="s">
        <v>167</v>
      </c>
      <c r="N14" s="612" t="s">
        <v>168</v>
      </c>
      <c r="O14" s="612" t="s">
        <v>218</v>
      </c>
      <c r="P14" s="613" t="s">
        <v>167</v>
      </c>
      <c r="Q14" s="612" t="s">
        <v>169</v>
      </c>
      <c r="R14" s="613" t="s">
        <v>167</v>
      </c>
      <c r="S14" s="612" t="s">
        <v>169</v>
      </c>
      <c r="T14" s="877"/>
      <c r="U14" s="612" t="s">
        <v>169</v>
      </c>
      <c r="V14" s="613" t="s">
        <v>167</v>
      </c>
      <c r="W14" s="612" t="s">
        <v>169</v>
      </c>
      <c r="X14" s="613" t="s">
        <v>167</v>
      </c>
      <c r="Y14" s="614" t="s">
        <v>169</v>
      </c>
      <c r="Z14" s="654" t="s">
        <v>169</v>
      </c>
      <c r="AA14" s="607"/>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0"/>
      <c r="BE14" s="610"/>
      <c r="BF14" s="610"/>
      <c r="BG14" s="610"/>
      <c r="BH14" s="610"/>
      <c r="BI14" s="610"/>
      <c r="BJ14" s="610"/>
      <c r="BK14" s="610"/>
      <c r="BL14" s="610"/>
      <c r="BM14" s="610"/>
      <c r="BN14" s="610"/>
      <c r="BO14" s="610"/>
      <c r="BP14" s="610"/>
      <c r="BQ14" s="610"/>
      <c r="BR14" s="610"/>
      <c r="BS14" s="610"/>
      <c r="BT14" s="610"/>
      <c r="BU14" s="610"/>
      <c r="BV14" s="610"/>
      <c r="BW14" s="610"/>
      <c r="BX14" s="610"/>
      <c r="BY14" s="610"/>
      <c r="BZ14" s="610"/>
      <c r="CA14" s="610"/>
      <c r="CB14" s="610"/>
      <c r="CC14" s="610"/>
      <c r="CD14" s="610"/>
      <c r="CE14" s="610"/>
      <c r="CF14" s="610"/>
    </row>
    <row r="15" spans="2:100" ht="23.25" customHeight="1">
      <c r="C15" s="616"/>
      <c r="D15" s="617"/>
      <c r="E15" s="659"/>
      <c r="F15" s="659"/>
      <c r="G15" s="659"/>
      <c r="H15" s="659"/>
      <c r="I15" s="659"/>
      <c r="J15" s="659"/>
      <c r="K15" s="659"/>
      <c r="L15" s="661"/>
      <c r="M15" s="661"/>
      <c r="N15" s="661">
        <f>L15*M15</f>
        <v>0</v>
      </c>
      <c r="O15" s="661"/>
      <c r="P15" s="661"/>
      <c r="Q15" s="661">
        <f>O15*P15</f>
        <v>0</v>
      </c>
      <c r="R15" s="661"/>
      <c r="S15" s="661">
        <f>R15*220</f>
        <v>0</v>
      </c>
      <c r="T15" s="661"/>
      <c r="U15" s="661"/>
      <c r="V15" s="661"/>
      <c r="W15" s="661">
        <f>U15*V15</f>
        <v>0</v>
      </c>
      <c r="X15" s="662"/>
      <c r="Y15" s="663">
        <f>X15*110</f>
        <v>0</v>
      </c>
      <c r="Z15" s="664">
        <f>SUM(N15,Q15,S15,W15,Y15)</f>
        <v>0</v>
      </c>
      <c r="AA15" s="607"/>
    </row>
    <row r="16" spans="2:100" ht="23.25" customHeight="1">
      <c r="C16" s="618"/>
      <c r="D16" s="619"/>
      <c r="E16" s="660"/>
      <c r="F16" s="660"/>
      <c r="G16" s="660"/>
      <c r="H16" s="660"/>
      <c r="I16" s="660"/>
      <c r="J16" s="660"/>
      <c r="K16" s="660"/>
      <c r="L16" s="665"/>
      <c r="M16" s="665"/>
      <c r="N16" s="665">
        <f>L16*M16</f>
        <v>0</v>
      </c>
      <c r="O16" s="665"/>
      <c r="P16" s="665"/>
      <c r="Q16" s="665">
        <f>O16*P16</f>
        <v>0</v>
      </c>
      <c r="R16" s="665"/>
      <c r="S16" s="665">
        <f>R16*220</f>
        <v>0</v>
      </c>
      <c r="T16" s="665"/>
      <c r="U16" s="665"/>
      <c r="V16" s="665"/>
      <c r="W16" s="665">
        <f>U16*V16</f>
        <v>0</v>
      </c>
      <c r="X16" s="666"/>
      <c r="Y16" s="667">
        <f>X16*110</f>
        <v>0</v>
      </c>
      <c r="Z16" s="668">
        <f>SUM(N16,Q16,S16,W16,Y16)</f>
        <v>0</v>
      </c>
      <c r="AA16" s="607"/>
    </row>
    <row r="17" spans="2:100" ht="23.25" customHeight="1">
      <c r="C17" s="620"/>
      <c r="D17" s="621"/>
      <c r="E17" s="660"/>
      <c r="F17" s="660"/>
      <c r="G17" s="660"/>
      <c r="H17" s="660"/>
      <c r="I17" s="660"/>
      <c r="J17" s="660"/>
      <c r="K17" s="660"/>
      <c r="L17" s="665"/>
      <c r="M17" s="665"/>
      <c r="N17" s="665">
        <f t="shared" ref="N17:N26" si="0">L17*M17</f>
        <v>0</v>
      </c>
      <c r="O17" s="665"/>
      <c r="P17" s="665"/>
      <c r="Q17" s="665">
        <f t="shared" ref="Q17:Q26" si="1">O17*P17</f>
        <v>0</v>
      </c>
      <c r="R17" s="665"/>
      <c r="S17" s="665">
        <f t="shared" ref="S17:S26" si="2">R17*220</f>
        <v>0</v>
      </c>
      <c r="T17" s="665"/>
      <c r="U17" s="665"/>
      <c r="V17" s="665"/>
      <c r="W17" s="665">
        <f t="shared" ref="W17:W26" si="3">U17*V17</f>
        <v>0</v>
      </c>
      <c r="X17" s="666"/>
      <c r="Y17" s="667">
        <f t="shared" ref="Y17:Y26" si="4">X17*110</f>
        <v>0</v>
      </c>
      <c r="Z17" s="668">
        <f t="shared" ref="Z17:Z26" si="5">SUM(N17,Q17,S17,W17,Y17)</f>
        <v>0</v>
      </c>
      <c r="AA17" s="607"/>
    </row>
    <row r="18" spans="2:100" ht="23.25" customHeight="1">
      <c r="C18" s="618"/>
      <c r="D18" s="619"/>
      <c r="E18" s="660"/>
      <c r="F18" s="660"/>
      <c r="G18" s="660"/>
      <c r="H18" s="660"/>
      <c r="I18" s="660"/>
      <c r="J18" s="660"/>
      <c r="K18" s="660"/>
      <c r="L18" s="665"/>
      <c r="M18" s="665"/>
      <c r="N18" s="665">
        <f t="shared" si="0"/>
        <v>0</v>
      </c>
      <c r="O18" s="665"/>
      <c r="P18" s="665"/>
      <c r="Q18" s="665">
        <f t="shared" si="1"/>
        <v>0</v>
      </c>
      <c r="R18" s="665"/>
      <c r="S18" s="665">
        <f t="shared" si="2"/>
        <v>0</v>
      </c>
      <c r="T18" s="665"/>
      <c r="U18" s="665"/>
      <c r="V18" s="665"/>
      <c r="W18" s="665">
        <f t="shared" si="3"/>
        <v>0</v>
      </c>
      <c r="X18" s="666"/>
      <c r="Y18" s="667">
        <f t="shared" si="4"/>
        <v>0</v>
      </c>
      <c r="Z18" s="668">
        <f t="shared" si="5"/>
        <v>0</v>
      </c>
      <c r="AA18" s="607"/>
    </row>
    <row r="19" spans="2:100" ht="23.25" customHeight="1">
      <c r="C19" s="620"/>
      <c r="D19" s="621"/>
      <c r="E19" s="660"/>
      <c r="F19" s="660"/>
      <c r="G19" s="660"/>
      <c r="H19" s="660"/>
      <c r="I19" s="660"/>
      <c r="J19" s="660"/>
      <c r="K19" s="660"/>
      <c r="L19" s="665"/>
      <c r="M19" s="665"/>
      <c r="N19" s="665">
        <f t="shared" si="0"/>
        <v>0</v>
      </c>
      <c r="O19" s="665"/>
      <c r="P19" s="665"/>
      <c r="Q19" s="665">
        <f t="shared" si="1"/>
        <v>0</v>
      </c>
      <c r="R19" s="665"/>
      <c r="S19" s="665">
        <f t="shared" si="2"/>
        <v>0</v>
      </c>
      <c r="T19" s="665"/>
      <c r="U19" s="665"/>
      <c r="V19" s="665"/>
      <c r="W19" s="665">
        <f t="shared" si="3"/>
        <v>0</v>
      </c>
      <c r="X19" s="666"/>
      <c r="Y19" s="667">
        <f t="shared" si="4"/>
        <v>0</v>
      </c>
      <c r="Z19" s="668">
        <f t="shared" si="5"/>
        <v>0</v>
      </c>
      <c r="AA19" s="607"/>
    </row>
    <row r="20" spans="2:100" ht="23.25" customHeight="1">
      <c r="C20" s="618"/>
      <c r="D20" s="619"/>
      <c r="E20" s="660"/>
      <c r="F20" s="660"/>
      <c r="G20" s="660"/>
      <c r="H20" s="660"/>
      <c r="I20" s="660"/>
      <c r="J20" s="660"/>
      <c r="K20" s="660"/>
      <c r="L20" s="665"/>
      <c r="M20" s="665"/>
      <c r="N20" s="665">
        <f t="shared" si="0"/>
        <v>0</v>
      </c>
      <c r="O20" s="665"/>
      <c r="P20" s="665"/>
      <c r="Q20" s="665">
        <f t="shared" si="1"/>
        <v>0</v>
      </c>
      <c r="R20" s="665"/>
      <c r="S20" s="665">
        <f t="shared" si="2"/>
        <v>0</v>
      </c>
      <c r="T20" s="665"/>
      <c r="U20" s="665"/>
      <c r="V20" s="665"/>
      <c r="W20" s="665">
        <f t="shared" si="3"/>
        <v>0</v>
      </c>
      <c r="X20" s="666"/>
      <c r="Y20" s="667">
        <f t="shared" si="4"/>
        <v>0</v>
      </c>
      <c r="Z20" s="668">
        <f t="shared" si="5"/>
        <v>0</v>
      </c>
      <c r="AA20" s="607"/>
    </row>
    <row r="21" spans="2:100" ht="23.25" customHeight="1">
      <c r="C21" s="620"/>
      <c r="D21" s="621"/>
      <c r="E21" s="660"/>
      <c r="F21" s="660"/>
      <c r="G21" s="660"/>
      <c r="H21" s="660"/>
      <c r="I21" s="660"/>
      <c r="J21" s="660"/>
      <c r="K21" s="660"/>
      <c r="L21" s="665"/>
      <c r="M21" s="665"/>
      <c r="N21" s="665">
        <f t="shared" si="0"/>
        <v>0</v>
      </c>
      <c r="O21" s="665"/>
      <c r="P21" s="665"/>
      <c r="Q21" s="665">
        <f t="shared" si="1"/>
        <v>0</v>
      </c>
      <c r="R21" s="665"/>
      <c r="S21" s="665">
        <f t="shared" si="2"/>
        <v>0</v>
      </c>
      <c r="T21" s="665"/>
      <c r="U21" s="665"/>
      <c r="V21" s="665"/>
      <c r="W21" s="665">
        <f t="shared" si="3"/>
        <v>0</v>
      </c>
      <c r="X21" s="666"/>
      <c r="Y21" s="667">
        <f t="shared" si="4"/>
        <v>0</v>
      </c>
      <c r="Z21" s="668">
        <f t="shared" si="5"/>
        <v>0</v>
      </c>
      <c r="AA21" s="607"/>
    </row>
    <row r="22" spans="2:100" ht="23.25" customHeight="1">
      <c r="C22" s="618"/>
      <c r="D22" s="619"/>
      <c r="E22" s="660"/>
      <c r="F22" s="660"/>
      <c r="G22" s="660"/>
      <c r="H22" s="660"/>
      <c r="I22" s="660"/>
      <c r="J22" s="660"/>
      <c r="K22" s="660"/>
      <c r="L22" s="665"/>
      <c r="M22" s="665"/>
      <c r="N22" s="665">
        <f t="shared" si="0"/>
        <v>0</v>
      </c>
      <c r="O22" s="665"/>
      <c r="P22" s="665"/>
      <c r="Q22" s="665">
        <f t="shared" si="1"/>
        <v>0</v>
      </c>
      <c r="R22" s="665"/>
      <c r="S22" s="665">
        <f t="shared" si="2"/>
        <v>0</v>
      </c>
      <c r="T22" s="665"/>
      <c r="U22" s="665"/>
      <c r="V22" s="665"/>
      <c r="W22" s="665">
        <f t="shared" si="3"/>
        <v>0</v>
      </c>
      <c r="X22" s="666"/>
      <c r="Y22" s="667">
        <f t="shared" si="4"/>
        <v>0</v>
      </c>
      <c r="Z22" s="668">
        <f t="shared" si="5"/>
        <v>0</v>
      </c>
      <c r="AA22" s="607"/>
    </row>
    <row r="23" spans="2:100" ht="23.25" customHeight="1">
      <c r="C23" s="620"/>
      <c r="D23" s="621"/>
      <c r="E23" s="660"/>
      <c r="F23" s="660"/>
      <c r="G23" s="660"/>
      <c r="H23" s="660"/>
      <c r="I23" s="660"/>
      <c r="J23" s="660"/>
      <c r="K23" s="660"/>
      <c r="L23" s="665"/>
      <c r="M23" s="665"/>
      <c r="N23" s="665">
        <f t="shared" si="0"/>
        <v>0</v>
      </c>
      <c r="O23" s="665"/>
      <c r="P23" s="665"/>
      <c r="Q23" s="665">
        <f t="shared" si="1"/>
        <v>0</v>
      </c>
      <c r="R23" s="665"/>
      <c r="S23" s="665">
        <f t="shared" si="2"/>
        <v>0</v>
      </c>
      <c r="T23" s="665"/>
      <c r="U23" s="665"/>
      <c r="V23" s="665"/>
      <c r="W23" s="665">
        <f t="shared" si="3"/>
        <v>0</v>
      </c>
      <c r="X23" s="666"/>
      <c r="Y23" s="667">
        <f t="shared" si="4"/>
        <v>0</v>
      </c>
      <c r="Z23" s="668">
        <f t="shared" si="5"/>
        <v>0</v>
      </c>
      <c r="AA23" s="607"/>
    </row>
    <row r="24" spans="2:100" ht="23.25" customHeight="1">
      <c r="C24" s="618"/>
      <c r="D24" s="619"/>
      <c r="E24" s="660"/>
      <c r="F24" s="660"/>
      <c r="G24" s="660"/>
      <c r="H24" s="660"/>
      <c r="I24" s="660"/>
      <c r="J24" s="660"/>
      <c r="K24" s="660"/>
      <c r="L24" s="665"/>
      <c r="M24" s="665"/>
      <c r="N24" s="665">
        <f t="shared" si="0"/>
        <v>0</v>
      </c>
      <c r="O24" s="665"/>
      <c r="P24" s="665"/>
      <c r="Q24" s="665">
        <f t="shared" si="1"/>
        <v>0</v>
      </c>
      <c r="R24" s="665"/>
      <c r="S24" s="665">
        <f t="shared" si="2"/>
        <v>0</v>
      </c>
      <c r="T24" s="665"/>
      <c r="U24" s="665"/>
      <c r="V24" s="665"/>
      <c r="W24" s="665">
        <f t="shared" si="3"/>
        <v>0</v>
      </c>
      <c r="X24" s="666"/>
      <c r="Y24" s="667">
        <f t="shared" si="4"/>
        <v>0</v>
      </c>
      <c r="Z24" s="668">
        <f t="shared" si="5"/>
        <v>0</v>
      </c>
      <c r="AA24" s="607"/>
    </row>
    <row r="25" spans="2:100" ht="23.25" customHeight="1">
      <c r="C25" s="620"/>
      <c r="D25" s="621"/>
      <c r="E25" s="660"/>
      <c r="F25" s="660"/>
      <c r="G25" s="660"/>
      <c r="H25" s="660"/>
      <c r="I25" s="660"/>
      <c r="J25" s="660"/>
      <c r="K25" s="660"/>
      <c r="L25" s="665"/>
      <c r="M25" s="665"/>
      <c r="N25" s="665">
        <f t="shared" si="0"/>
        <v>0</v>
      </c>
      <c r="O25" s="665"/>
      <c r="P25" s="665"/>
      <c r="Q25" s="665">
        <f t="shared" si="1"/>
        <v>0</v>
      </c>
      <c r="R25" s="665"/>
      <c r="S25" s="665">
        <f t="shared" si="2"/>
        <v>0</v>
      </c>
      <c r="T25" s="665"/>
      <c r="U25" s="665"/>
      <c r="V25" s="665"/>
      <c r="W25" s="665">
        <f t="shared" si="3"/>
        <v>0</v>
      </c>
      <c r="X25" s="666"/>
      <c r="Y25" s="667">
        <f t="shared" si="4"/>
        <v>0</v>
      </c>
      <c r="Z25" s="668">
        <f t="shared" si="5"/>
        <v>0</v>
      </c>
      <c r="AA25" s="607"/>
    </row>
    <row r="26" spans="2:100" ht="23.25" customHeight="1" thickBot="1">
      <c r="C26" s="633"/>
      <c r="D26" s="634"/>
      <c r="E26" s="622"/>
      <c r="F26" s="622"/>
      <c r="G26" s="622"/>
      <c r="H26" s="622"/>
      <c r="I26" s="622"/>
      <c r="J26" s="622"/>
      <c r="K26" s="622"/>
      <c r="L26" s="669"/>
      <c r="M26" s="669"/>
      <c r="N26" s="669">
        <f t="shared" si="0"/>
        <v>0</v>
      </c>
      <c r="O26" s="669"/>
      <c r="P26" s="669"/>
      <c r="Q26" s="669">
        <f t="shared" si="1"/>
        <v>0</v>
      </c>
      <c r="R26" s="669"/>
      <c r="S26" s="669">
        <f t="shared" si="2"/>
        <v>0</v>
      </c>
      <c r="T26" s="669"/>
      <c r="U26" s="669"/>
      <c r="V26" s="669"/>
      <c r="W26" s="669">
        <f t="shared" si="3"/>
        <v>0</v>
      </c>
      <c r="X26" s="670"/>
      <c r="Y26" s="671">
        <f t="shared" si="4"/>
        <v>0</v>
      </c>
      <c r="Z26" s="672">
        <f t="shared" si="5"/>
        <v>0</v>
      </c>
      <c r="AA26" s="607"/>
    </row>
    <row r="27" spans="2:100" ht="23.25" customHeight="1" thickTop="1">
      <c r="C27" s="887" t="s">
        <v>171</v>
      </c>
      <c r="D27" s="996"/>
      <c r="E27" s="996"/>
      <c r="F27" s="996"/>
      <c r="G27" s="996"/>
      <c r="H27" s="996"/>
      <c r="I27" s="996"/>
      <c r="J27" s="996"/>
      <c r="K27" s="996"/>
      <c r="L27" s="998"/>
      <c r="M27" s="647">
        <f>SUM(M15,M17,M19,M21,M23,M25)</f>
        <v>0</v>
      </c>
      <c r="N27" s="647">
        <f>SUM(N15,N17,N19,N21,N23,N25)</f>
        <v>0</v>
      </c>
      <c r="O27" s="998"/>
      <c r="P27" s="647">
        <f t="shared" ref="P27:S28" si="6">SUM(P15,P17,P19,P21,P23,P25)</f>
        <v>0</v>
      </c>
      <c r="Q27" s="647">
        <f t="shared" si="6"/>
        <v>0</v>
      </c>
      <c r="R27" s="647">
        <f t="shared" si="6"/>
        <v>0</v>
      </c>
      <c r="S27" s="647">
        <f t="shared" si="6"/>
        <v>0</v>
      </c>
      <c r="T27" s="998"/>
      <c r="U27" s="998"/>
      <c r="V27" s="647">
        <f t="shared" ref="V27:Z28" si="7">SUM(V15,V17,V19,V21,V23,V25)</f>
        <v>0</v>
      </c>
      <c r="W27" s="647">
        <f t="shared" si="7"/>
        <v>0</v>
      </c>
      <c r="X27" s="647">
        <f t="shared" si="7"/>
        <v>0</v>
      </c>
      <c r="Y27" s="647">
        <f t="shared" si="7"/>
        <v>0</v>
      </c>
      <c r="Z27" s="673">
        <f t="shared" si="7"/>
        <v>0</v>
      </c>
      <c r="AA27" s="607"/>
    </row>
    <row r="28" spans="2:100" s="418" customFormat="1" ht="23.25" customHeight="1" thickBot="1">
      <c r="C28" s="888"/>
      <c r="D28" s="997"/>
      <c r="E28" s="997"/>
      <c r="F28" s="997"/>
      <c r="G28" s="997"/>
      <c r="H28" s="997"/>
      <c r="I28" s="997"/>
      <c r="J28" s="997"/>
      <c r="K28" s="997"/>
      <c r="L28" s="999"/>
      <c r="M28" s="649">
        <f>SUM(M16,M18,M20,M22,M24,M26)</f>
        <v>0</v>
      </c>
      <c r="N28" s="649">
        <f>SUM(N16,N18,N20,N22,N24,N26)</f>
        <v>0</v>
      </c>
      <c r="O28" s="999"/>
      <c r="P28" s="649">
        <f t="shared" si="6"/>
        <v>0</v>
      </c>
      <c r="Q28" s="649">
        <f t="shared" si="6"/>
        <v>0</v>
      </c>
      <c r="R28" s="649">
        <f t="shared" si="6"/>
        <v>0</v>
      </c>
      <c r="S28" s="649">
        <f t="shared" si="6"/>
        <v>0</v>
      </c>
      <c r="T28" s="999"/>
      <c r="U28" s="999"/>
      <c r="V28" s="649">
        <f t="shared" si="7"/>
        <v>0</v>
      </c>
      <c r="W28" s="649">
        <f t="shared" si="7"/>
        <v>0</v>
      </c>
      <c r="X28" s="649">
        <f t="shared" si="7"/>
        <v>0</v>
      </c>
      <c r="Y28" s="649">
        <f t="shared" si="7"/>
        <v>0</v>
      </c>
      <c r="Z28" s="674">
        <f t="shared" si="7"/>
        <v>0</v>
      </c>
      <c r="AA28" s="607"/>
    </row>
    <row r="29" spans="2:100" ht="21">
      <c r="AA29" s="607"/>
    </row>
    <row r="30" spans="2:100" s="625" customFormat="1" ht="47.25" customHeight="1">
      <c r="B30" s="691" t="s">
        <v>172</v>
      </c>
      <c r="C30" s="1006" t="s">
        <v>219</v>
      </c>
      <c r="D30" s="1006"/>
      <c r="E30" s="1006"/>
      <c r="F30" s="1006"/>
      <c r="G30" s="1006"/>
      <c r="H30" s="1006"/>
      <c r="I30" s="1006"/>
      <c r="J30" s="1006"/>
      <c r="K30" s="1006"/>
      <c r="L30" s="1006"/>
      <c r="M30" s="1006"/>
      <c r="N30" s="1006"/>
      <c r="O30" s="1006"/>
      <c r="P30" s="1006"/>
      <c r="Q30" s="1006"/>
      <c r="R30" s="1006"/>
      <c r="S30" s="1006"/>
      <c r="T30" s="1006"/>
      <c r="U30" s="1006"/>
      <c r="V30" s="1006"/>
      <c r="W30" s="1006"/>
      <c r="X30" s="1006"/>
      <c r="Y30" s="1006"/>
      <c r="Z30" s="1006"/>
      <c r="AA30" s="607"/>
      <c r="AB30" s="602"/>
      <c r="AC30" s="602"/>
      <c r="AD30" s="602"/>
      <c r="AE30" s="602"/>
      <c r="AF30" s="602"/>
      <c r="AG30" s="602"/>
      <c r="AH30" s="602"/>
      <c r="AI30" s="602"/>
      <c r="AJ30" s="602"/>
      <c r="AK30" s="602"/>
      <c r="AL30" s="623"/>
      <c r="AM30" s="624"/>
      <c r="AN30" s="624"/>
      <c r="AO30" s="624"/>
      <c r="AP30" s="624"/>
      <c r="AQ30" s="624"/>
      <c r="AR30" s="624"/>
      <c r="AS30" s="598"/>
      <c r="AT30" s="598"/>
      <c r="AU30" s="598"/>
      <c r="AV30" s="598"/>
      <c r="AW30" s="598"/>
      <c r="AX30" s="598"/>
      <c r="AY30" s="598"/>
      <c r="AZ30" s="598"/>
      <c r="BA30" s="600"/>
      <c r="BB30" s="598"/>
      <c r="BC30" s="598"/>
      <c r="BD30" s="598"/>
      <c r="BE30" s="598"/>
      <c r="BF30" s="600"/>
      <c r="BG30" s="600"/>
      <c r="BH30" s="600"/>
      <c r="BI30" s="600"/>
      <c r="BJ30" s="600"/>
      <c r="BK30" s="596"/>
      <c r="BL30" s="596"/>
      <c r="BM30" s="596"/>
      <c r="BN30" s="596"/>
      <c r="BO30" s="596"/>
      <c r="BP30" s="596"/>
      <c r="BQ30" s="596"/>
      <c r="BR30" s="596"/>
      <c r="BS30" s="598"/>
      <c r="BT30" s="598"/>
      <c r="BU30" s="598"/>
      <c r="BV30" s="598"/>
      <c r="BW30" s="598"/>
      <c r="BX30" s="600"/>
      <c r="BY30" s="598"/>
      <c r="BZ30" s="598"/>
      <c r="CA30" s="598"/>
      <c r="CB30" s="598"/>
      <c r="CC30" s="598"/>
      <c r="CD30" s="598"/>
      <c r="CE30" s="598"/>
      <c r="CF30" s="601"/>
      <c r="CG30" s="598"/>
      <c r="CH30" s="598"/>
      <c r="CI30" s="598"/>
      <c r="CJ30" s="598"/>
      <c r="CK30" s="598"/>
      <c r="CL30" s="598"/>
      <c r="CM30" s="598"/>
      <c r="CN30" s="598"/>
      <c r="CO30" s="598"/>
      <c r="CP30" s="598"/>
      <c r="CQ30" s="598"/>
      <c r="CR30" s="598"/>
      <c r="CS30" s="598"/>
      <c r="CT30" s="598"/>
      <c r="CU30" s="598"/>
    </row>
    <row r="31" spans="2:100" ht="49.5" customHeight="1">
      <c r="B31" s="603"/>
      <c r="C31" s="1006" t="s">
        <v>220</v>
      </c>
      <c r="D31" s="1006"/>
      <c r="E31" s="1006"/>
      <c r="F31" s="1006"/>
      <c r="G31" s="1006"/>
      <c r="H31" s="1006"/>
      <c r="I31" s="1006"/>
      <c r="J31" s="1006"/>
      <c r="K31" s="1006"/>
      <c r="L31" s="1006"/>
      <c r="M31" s="1006"/>
      <c r="N31" s="1006"/>
      <c r="O31" s="1006"/>
      <c r="P31" s="1006"/>
      <c r="Q31" s="1006"/>
      <c r="R31" s="1006"/>
      <c r="S31" s="1006"/>
      <c r="T31" s="1006"/>
      <c r="U31" s="1006"/>
      <c r="V31" s="1006"/>
      <c r="W31" s="1006"/>
      <c r="X31" s="1006"/>
      <c r="Y31" s="1006"/>
      <c r="Z31" s="1006"/>
      <c r="AA31" s="626"/>
      <c r="AB31" s="626"/>
      <c r="AC31" s="626"/>
      <c r="AD31" s="626"/>
      <c r="AE31" s="626"/>
      <c r="AF31" s="626"/>
      <c r="AG31" s="626"/>
      <c r="AH31" s="626"/>
      <c r="AI31" s="626"/>
      <c r="AJ31" s="626"/>
      <c r="AK31" s="626"/>
      <c r="AL31" s="627"/>
      <c r="AM31" s="628"/>
      <c r="AN31" s="628"/>
      <c r="AO31" s="628"/>
      <c r="AP31" s="628"/>
      <c r="AQ31" s="628"/>
      <c r="AR31" s="628"/>
      <c r="AS31" s="480"/>
      <c r="AT31" s="480"/>
      <c r="AU31" s="480"/>
      <c r="AV31" s="480"/>
      <c r="AW31" s="480"/>
      <c r="AX31" s="480"/>
      <c r="AY31" s="480"/>
      <c r="AZ31" s="480"/>
      <c r="BA31" s="629"/>
      <c r="BB31" s="480"/>
      <c r="BC31" s="480"/>
      <c r="BD31" s="480"/>
      <c r="BE31" s="480"/>
      <c r="BF31" s="629"/>
      <c r="BG31" s="629"/>
      <c r="BH31" s="629"/>
      <c r="BI31" s="629"/>
      <c r="BJ31" s="629"/>
      <c r="BK31" s="701"/>
      <c r="BL31" s="701"/>
      <c r="BM31" s="701"/>
      <c r="BN31" s="701"/>
      <c r="BO31" s="701"/>
      <c r="BP31" s="701"/>
      <c r="BQ31" s="701"/>
      <c r="BR31" s="701"/>
      <c r="BS31" s="480"/>
      <c r="BT31" s="480"/>
      <c r="BU31" s="480"/>
      <c r="BV31" s="480"/>
      <c r="BW31" s="480"/>
      <c r="BX31" s="629"/>
      <c r="BY31" s="480"/>
      <c r="BZ31" s="480"/>
      <c r="CA31" s="480"/>
      <c r="CB31" s="480"/>
      <c r="CC31" s="480"/>
      <c r="CD31" s="480"/>
      <c r="CE31" s="480"/>
      <c r="CF31" s="630"/>
      <c r="CG31" s="480"/>
      <c r="CH31" s="480"/>
      <c r="CI31" s="480"/>
      <c r="CJ31" s="480"/>
      <c r="CK31" s="480"/>
      <c r="CL31" s="480"/>
      <c r="CM31" s="480"/>
      <c r="CN31" s="480"/>
      <c r="CO31" s="480"/>
      <c r="CP31" s="480"/>
      <c r="CQ31" s="480"/>
      <c r="CR31" s="480"/>
      <c r="CS31" s="480"/>
      <c r="CT31" s="480"/>
      <c r="CU31" s="625"/>
      <c r="CV31" s="598"/>
    </row>
    <row r="32" spans="2:100" ht="46.5" customHeight="1">
      <c r="B32" s="480"/>
      <c r="C32" s="1006" t="s">
        <v>221</v>
      </c>
      <c r="D32" s="1006"/>
      <c r="E32" s="1006"/>
      <c r="F32" s="1006"/>
      <c r="G32" s="1006"/>
      <c r="H32" s="1006"/>
      <c r="I32" s="1006"/>
      <c r="J32" s="1006"/>
      <c r="K32" s="1006"/>
      <c r="L32" s="1006"/>
      <c r="M32" s="1006"/>
      <c r="N32" s="1006"/>
      <c r="O32" s="1006"/>
      <c r="P32" s="1006"/>
      <c r="Q32" s="1006"/>
      <c r="R32" s="1006"/>
      <c r="S32" s="1006"/>
      <c r="T32" s="1006"/>
      <c r="U32" s="1006"/>
      <c r="V32" s="1006"/>
      <c r="W32" s="1006"/>
      <c r="X32" s="1006"/>
      <c r="Y32" s="1006"/>
      <c r="Z32" s="1006"/>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1"/>
      <c r="BW32" s="631"/>
      <c r="BX32" s="631"/>
      <c r="BY32" s="631"/>
      <c r="BZ32" s="631"/>
      <c r="CA32" s="631"/>
      <c r="CB32" s="631"/>
      <c r="CC32" s="631"/>
      <c r="CD32" s="631"/>
      <c r="CE32" s="631"/>
      <c r="CF32" s="631"/>
      <c r="CG32" s="631"/>
      <c r="CH32" s="631"/>
      <c r="CI32" s="631"/>
      <c r="CJ32" s="631"/>
      <c r="CK32" s="631"/>
      <c r="CL32" s="631"/>
      <c r="CM32" s="631"/>
      <c r="CN32" s="631"/>
      <c r="CO32" s="631"/>
      <c r="CP32" s="631"/>
      <c r="CQ32" s="631"/>
      <c r="CR32" s="631"/>
      <c r="CS32" s="631"/>
      <c r="CT32" s="631"/>
      <c r="CU32" s="631"/>
      <c r="CV32" s="632"/>
    </row>
    <row r="33" spans="2:100" ht="45" customHeight="1">
      <c r="B33" s="480"/>
      <c r="C33" s="1006" t="s">
        <v>222</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631"/>
      <c r="AB33" s="631"/>
      <c r="AC33" s="631"/>
      <c r="AD33" s="631"/>
      <c r="AE33" s="631"/>
      <c r="AF33" s="631"/>
      <c r="AG33" s="631"/>
      <c r="AH33" s="631"/>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2"/>
      <c r="BQ33" s="632"/>
      <c r="BR33" s="632"/>
      <c r="BS33" s="632"/>
      <c r="BT33" s="632"/>
      <c r="BU33" s="632"/>
      <c r="BV33" s="632"/>
      <c r="BW33" s="632"/>
      <c r="BX33" s="632"/>
      <c r="BY33" s="632"/>
      <c r="BZ33" s="632"/>
      <c r="CA33" s="632"/>
      <c r="CB33" s="632"/>
      <c r="CC33" s="632"/>
      <c r="CD33" s="632"/>
      <c r="CE33" s="632"/>
      <c r="CF33" s="632"/>
      <c r="CG33" s="632"/>
      <c r="CH33" s="632"/>
      <c r="CI33" s="632"/>
      <c r="CJ33" s="632"/>
      <c r="CK33" s="632"/>
      <c r="CL33" s="632"/>
      <c r="CM33" s="632"/>
      <c r="CN33" s="632"/>
      <c r="CO33" s="632"/>
      <c r="CP33" s="632"/>
      <c r="CQ33" s="632"/>
      <c r="CR33" s="632"/>
      <c r="CS33" s="632"/>
      <c r="CT33" s="632"/>
      <c r="CU33" s="632"/>
      <c r="CV33" s="632"/>
    </row>
    <row r="34" spans="2:100" ht="28.5" customHeight="1">
      <c r="C34" s="1008" t="s">
        <v>223</v>
      </c>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8"/>
      <c r="Z34" s="1008"/>
    </row>
    <row r="35" spans="2:100" ht="21.75" customHeight="1">
      <c r="C35" s="1007" t="s">
        <v>224</v>
      </c>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row>
    <row r="36" spans="2:100" s="599" customFormat="1" ht="54.75" customHeight="1">
      <c r="C36" s="1006" t="s">
        <v>225</v>
      </c>
      <c r="D36" s="1006"/>
      <c r="E36" s="1006"/>
      <c r="F36" s="1006"/>
      <c r="G36" s="1006"/>
      <c r="H36" s="1006"/>
      <c r="I36" s="1006"/>
      <c r="J36" s="1006"/>
      <c r="K36" s="1006"/>
      <c r="L36" s="1006"/>
      <c r="M36" s="1006"/>
      <c r="N36" s="1006"/>
      <c r="O36" s="1006"/>
      <c r="P36" s="1006"/>
      <c r="Q36" s="1006"/>
      <c r="R36" s="1006"/>
      <c r="S36" s="1006"/>
      <c r="T36" s="1006"/>
      <c r="U36" s="1006"/>
      <c r="V36" s="1006"/>
      <c r="W36" s="1006"/>
      <c r="X36" s="1006"/>
      <c r="Y36" s="1006"/>
      <c r="Z36" s="1006"/>
      <c r="AA36" s="655"/>
      <c r="AB36" s="655"/>
      <c r="AC36" s="655"/>
      <c r="AD36" s="655"/>
      <c r="AE36" s="655"/>
      <c r="AF36" s="655"/>
      <c r="AG36" s="655"/>
      <c r="AH36" s="655"/>
      <c r="AI36" s="655"/>
      <c r="AJ36" s="655"/>
      <c r="AK36" s="655"/>
      <c r="AM36" s="656"/>
      <c r="AN36" s="656"/>
      <c r="AO36" s="656"/>
      <c r="AP36" s="656"/>
      <c r="AQ36" s="656"/>
      <c r="AR36" s="656"/>
      <c r="BA36" s="656"/>
      <c r="BF36" s="656"/>
      <c r="BG36" s="656"/>
      <c r="BH36" s="656"/>
      <c r="BI36" s="656"/>
      <c r="BJ36" s="656"/>
      <c r="BK36" s="657"/>
      <c r="BL36" s="657"/>
      <c r="BM36" s="657"/>
      <c r="BN36" s="657"/>
      <c r="BO36" s="657"/>
      <c r="BP36" s="657"/>
      <c r="BQ36" s="657"/>
      <c r="BR36" s="657"/>
      <c r="BX36" s="656"/>
      <c r="CF36" s="658"/>
    </row>
    <row r="37" spans="2:100" ht="44.25" customHeight="1">
      <c r="C37" s="1006" t="s">
        <v>226</v>
      </c>
      <c r="D37" s="1006"/>
      <c r="E37" s="1006"/>
      <c r="F37" s="1006"/>
      <c r="G37" s="1006"/>
      <c r="H37" s="1006"/>
      <c r="I37" s="1006"/>
      <c r="J37" s="1006"/>
      <c r="K37" s="1006"/>
      <c r="L37" s="1006"/>
      <c r="M37" s="1006"/>
      <c r="N37" s="1006"/>
      <c r="O37" s="1006"/>
      <c r="P37" s="1006"/>
      <c r="Q37" s="1006"/>
      <c r="R37" s="1006"/>
      <c r="S37" s="1006"/>
      <c r="T37" s="1006"/>
      <c r="U37" s="1006"/>
      <c r="V37" s="1006"/>
      <c r="W37" s="1006"/>
      <c r="X37" s="1006"/>
      <c r="Y37" s="1006"/>
      <c r="Z37" s="1006"/>
    </row>
    <row r="38" spans="2:100" ht="28.5" customHeight="1">
      <c r="C38" s="1007" t="s">
        <v>227</v>
      </c>
      <c r="D38" s="1007"/>
      <c r="E38" s="1007"/>
      <c r="F38" s="1007"/>
      <c r="G38" s="1007"/>
      <c r="H38" s="1007"/>
      <c r="I38" s="1007"/>
      <c r="J38" s="1007"/>
      <c r="K38" s="1007"/>
      <c r="L38" s="1007"/>
      <c r="M38" s="1007"/>
      <c r="N38" s="1007"/>
      <c r="O38" s="1007"/>
      <c r="P38" s="1007"/>
      <c r="Q38" s="1007"/>
      <c r="R38" s="1007"/>
      <c r="S38" s="1007"/>
      <c r="T38" s="1007"/>
      <c r="U38" s="1007"/>
      <c r="V38" s="1007"/>
      <c r="W38" s="1007"/>
      <c r="X38" s="1007"/>
      <c r="Y38" s="1007"/>
      <c r="Z38" s="1007"/>
    </row>
  </sheetData>
  <mergeCells count="62">
    <mergeCell ref="Z9:Z13"/>
    <mergeCell ref="C30:Z30"/>
    <mergeCell ref="C38:Z38"/>
    <mergeCell ref="C37:Z37"/>
    <mergeCell ref="C36:Z36"/>
    <mergeCell ref="C35:Z35"/>
    <mergeCell ref="C34:Z34"/>
    <mergeCell ref="C33:Z33"/>
    <mergeCell ref="C32:Z32"/>
    <mergeCell ref="C31:Z31"/>
    <mergeCell ref="J10:J13"/>
    <mergeCell ref="T27:T28"/>
    <mergeCell ref="U27:U28"/>
    <mergeCell ref="H27:H28"/>
    <mergeCell ref="I27:I28"/>
    <mergeCell ref="U12:U13"/>
    <mergeCell ref="O27:O28"/>
    <mergeCell ref="O12:O13"/>
    <mergeCell ref="P12:P13"/>
    <mergeCell ref="Q12:Q13"/>
    <mergeCell ref="R12:R13"/>
    <mergeCell ref="N12:N13"/>
    <mergeCell ref="F9:S9"/>
    <mergeCell ref="T9:W11"/>
    <mergeCell ref="V12:V13"/>
    <mergeCell ref="T12:T14"/>
    <mergeCell ref="S12:S13"/>
    <mergeCell ref="C9:C14"/>
    <mergeCell ref="E9:E14"/>
    <mergeCell ref="D9:D14"/>
    <mergeCell ref="K27:K28"/>
    <mergeCell ref="L27:L28"/>
    <mergeCell ref="C27:C28"/>
    <mergeCell ref="D27:D28"/>
    <mergeCell ref="E27:E28"/>
    <mergeCell ref="F27:F28"/>
    <mergeCell ref="G27:G28"/>
    <mergeCell ref="J27:J28"/>
    <mergeCell ref="X9:Y11"/>
    <mergeCell ref="F10:G11"/>
    <mergeCell ref="H10:I11"/>
    <mergeCell ref="L10:N11"/>
    <mergeCell ref="O10:Q11"/>
    <mergeCell ref="R10:S11"/>
    <mergeCell ref="K11:K14"/>
    <mergeCell ref="F12:F14"/>
    <mergeCell ref="G12:G14"/>
    <mergeCell ref="H12:H14"/>
    <mergeCell ref="I12:I14"/>
    <mergeCell ref="L12:L13"/>
    <mergeCell ref="M12:M13"/>
    <mergeCell ref="W12:W13"/>
    <mergeCell ref="X12:X13"/>
    <mergeCell ref="Y12:Y13"/>
    <mergeCell ref="C2:F2"/>
    <mergeCell ref="C4:J4"/>
    <mergeCell ref="K4:N4"/>
    <mergeCell ref="O4:R4"/>
    <mergeCell ref="C5:J5"/>
    <mergeCell ref="K5:N5"/>
    <mergeCell ref="O5:R5"/>
    <mergeCell ref="J2:T2"/>
  </mergeCells>
  <phoneticPr fontId="2"/>
  <dataValidations count="2">
    <dataValidation type="list" allowBlank="1" showInputMessage="1" showErrorMessage="1" sqref="E15:E26" xr:uid="{ABC14E06-6A45-4FCC-A80D-AAFC5A2549E8}">
      <formula1>"免税事業者,課税事業者（一般課税）,課税事業者（簡易課税）"</formula1>
    </dataValidation>
    <dataValidation type="list" allowBlank="1" showInputMessage="1" showErrorMessage="1" sqref="T15:T26" xr:uid="{54C1D01A-1413-4DA4-875E-92265921145A}">
      <formula1>"新植,改植"</formula1>
    </dataValidation>
  </dataValidations>
  <pageMargins left="0.25" right="0.25" top="0.75" bottom="0.75" header="0.3" footer="0.3"/>
  <pageSetup paperSize="9" scale="4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99A0B-AF64-4AED-9F34-94C1D1C358D6}">
  <sheetPr>
    <pageSetUpPr fitToPage="1"/>
  </sheetPr>
  <dimension ref="A2:BE92"/>
  <sheetViews>
    <sheetView view="pageBreakPreview" zoomScale="70" zoomScaleNormal="55" zoomScaleSheetLayoutView="70" workbookViewId="0">
      <selection activeCell="Z67" sqref="Z67"/>
    </sheetView>
  </sheetViews>
  <sheetFormatPr defaultColWidth="8.85546875" defaultRowHeight="12.75"/>
  <cols>
    <col min="1" max="1" width="1.42578125" style="200" customWidth="1"/>
    <col min="2" max="2" width="9" style="200"/>
    <col min="3" max="3" width="2" style="200" customWidth="1"/>
    <col min="4" max="4" width="1.42578125" style="200" customWidth="1"/>
    <col min="5" max="5" width="11.42578125" style="200" customWidth="1"/>
    <col min="6" max="6" width="53.85546875" style="200" customWidth="1"/>
    <col min="7" max="9" width="8.85546875" style="200" customWidth="1"/>
    <col min="10" max="10" width="9.42578125" style="200" customWidth="1"/>
    <col min="11" max="12" width="8.42578125" style="200" customWidth="1"/>
    <col min="13" max="15" width="9" style="200" customWidth="1"/>
    <col min="16" max="16" width="9" style="28" customWidth="1"/>
    <col min="17" max="17" width="11.42578125" style="28" customWidth="1"/>
    <col min="18" max="18" width="11.5703125" style="28" customWidth="1"/>
    <col min="19" max="19" width="8.140625" style="28" customWidth="1"/>
    <col min="20" max="21" width="11.5703125" style="28" customWidth="1"/>
    <col min="22" max="22" width="8.140625" style="28" customWidth="1"/>
    <col min="23" max="23" width="11.5703125" style="28" customWidth="1"/>
    <col min="24" max="24" width="9.85546875" style="28" customWidth="1"/>
    <col min="25" max="25" width="9.85546875" style="200" customWidth="1"/>
    <col min="26" max="26" width="9" style="200" customWidth="1"/>
    <col min="27" max="27" width="6.5703125" style="200" customWidth="1"/>
    <col min="28" max="30" width="9.5703125" style="200" customWidth="1"/>
    <col min="31" max="246" width="9" style="200"/>
    <col min="247" max="247" width="2" style="200" customWidth="1"/>
    <col min="248" max="248" width="5.5703125" style="200" customWidth="1"/>
    <col min="249" max="249" width="14.85546875" style="200" customWidth="1"/>
    <col min="250" max="250" width="10.5703125" style="200" customWidth="1"/>
    <col min="251" max="251" width="11.140625" style="200" customWidth="1"/>
    <col min="252" max="260" width="6" style="200" customWidth="1"/>
    <col min="261" max="261" width="11.140625" style="200" customWidth="1"/>
    <col min="262" max="262" width="11.42578125" style="200" customWidth="1"/>
    <col min="263" max="283" width="10.5703125" style="200" customWidth="1"/>
    <col min="284" max="284" width="6.42578125" style="200" customWidth="1"/>
    <col min="285" max="286" width="10.5703125" style="200" customWidth="1"/>
    <col min="287" max="287" width="11.42578125" style="200" customWidth="1"/>
    <col min="288" max="502" width="9" style="200"/>
    <col min="503" max="503" width="2" style="200" customWidth="1"/>
    <col min="504" max="504" width="5.5703125" style="200" customWidth="1"/>
    <col min="505" max="505" width="14.85546875" style="200" customWidth="1"/>
    <col min="506" max="506" width="10.5703125" style="200" customWidth="1"/>
    <col min="507" max="507" width="11.140625" style="200" customWidth="1"/>
    <col min="508" max="516" width="6" style="200" customWidth="1"/>
    <col min="517" max="517" width="11.140625" style="200" customWidth="1"/>
    <col min="518" max="518" width="11.42578125" style="200" customWidth="1"/>
    <col min="519" max="539" width="10.5703125" style="200" customWidth="1"/>
    <col min="540" max="540" width="6.42578125" style="200" customWidth="1"/>
    <col min="541" max="542" width="10.5703125" style="200" customWidth="1"/>
    <col min="543" max="543" width="11.42578125" style="200" customWidth="1"/>
    <col min="544" max="758" width="9" style="200"/>
    <col min="759" max="759" width="2" style="200" customWidth="1"/>
    <col min="760" max="760" width="5.5703125" style="200" customWidth="1"/>
    <col min="761" max="761" width="14.85546875" style="200" customWidth="1"/>
    <col min="762" max="762" width="10.5703125" style="200" customWidth="1"/>
    <col min="763" max="763" width="11.140625" style="200" customWidth="1"/>
    <col min="764" max="772" width="6" style="200" customWidth="1"/>
    <col min="773" max="773" width="11.140625" style="200" customWidth="1"/>
    <col min="774" max="774" width="11.42578125" style="200" customWidth="1"/>
    <col min="775" max="795" width="10.5703125" style="200" customWidth="1"/>
    <col min="796" max="796" width="6.42578125" style="200" customWidth="1"/>
    <col min="797" max="798" width="10.5703125" style="200" customWidth="1"/>
    <col min="799" max="799" width="11.42578125" style="200" customWidth="1"/>
    <col min="800" max="1014" width="9" style="200"/>
    <col min="1015" max="1015" width="2" style="200" customWidth="1"/>
    <col min="1016" max="1016" width="5.5703125" style="200" customWidth="1"/>
    <col min="1017" max="1017" width="14.85546875" style="200" customWidth="1"/>
    <col min="1018" max="1018" width="10.5703125" style="200" customWidth="1"/>
    <col min="1019" max="1019" width="11.140625" style="200" customWidth="1"/>
    <col min="1020" max="1028" width="6" style="200" customWidth="1"/>
    <col min="1029" max="1029" width="11.140625" style="200" customWidth="1"/>
    <col min="1030" max="1030" width="11.42578125" style="200" customWidth="1"/>
    <col min="1031" max="1051" width="10.5703125" style="200" customWidth="1"/>
    <col min="1052" max="1052" width="6.42578125" style="200" customWidth="1"/>
    <col min="1053" max="1054" width="10.5703125" style="200" customWidth="1"/>
    <col min="1055" max="1055" width="11.42578125" style="200" customWidth="1"/>
    <col min="1056" max="1270" width="9" style="200"/>
    <col min="1271" max="1271" width="2" style="200" customWidth="1"/>
    <col min="1272" max="1272" width="5.5703125" style="200" customWidth="1"/>
    <col min="1273" max="1273" width="14.85546875" style="200" customWidth="1"/>
    <col min="1274" max="1274" width="10.5703125" style="200" customWidth="1"/>
    <col min="1275" max="1275" width="11.140625" style="200" customWidth="1"/>
    <col min="1276" max="1284" width="6" style="200" customWidth="1"/>
    <col min="1285" max="1285" width="11.140625" style="200" customWidth="1"/>
    <col min="1286" max="1286" width="11.42578125" style="200" customWidth="1"/>
    <col min="1287" max="1307" width="10.5703125" style="200" customWidth="1"/>
    <col min="1308" max="1308" width="6.42578125" style="200" customWidth="1"/>
    <col min="1309" max="1310" width="10.5703125" style="200" customWidth="1"/>
    <col min="1311" max="1311" width="11.42578125" style="200" customWidth="1"/>
    <col min="1312" max="1526" width="9" style="200"/>
    <col min="1527" max="1527" width="2" style="200" customWidth="1"/>
    <col min="1528" max="1528" width="5.5703125" style="200" customWidth="1"/>
    <col min="1529" max="1529" width="14.85546875" style="200" customWidth="1"/>
    <col min="1530" max="1530" width="10.5703125" style="200" customWidth="1"/>
    <col min="1531" max="1531" width="11.140625" style="200" customWidth="1"/>
    <col min="1532" max="1540" width="6" style="200" customWidth="1"/>
    <col min="1541" max="1541" width="11.140625" style="200" customWidth="1"/>
    <col min="1542" max="1542" width="11.42578125" style="200" customWidth="1"/>
    <col min="1543" max="1563" width="10.5703125" style="200" customWidth="1"/>
    <col min="1564" max="1564" width="6.42578125" style="200" customWidth="1"/>
    <col min="1565" max="1566" width="10.5703125" style="200" customWidth="1"/>
    <col min="1567" max="1567" width="11.42578125" style="200" customWidth="1"/>
    <col min="1568" max="1782" width="9" style="200"/>
    <col min="1783" max="1783" width="2" style="200" customWidth="1"/>
    <col min="1784" max="1784" width="5.5703125" style="200" customWidth="1"/>
    <col min="1785" max="1785" width="14.85546875" style="200" customWidth="1"/>
    <col min="1786" max="1786" width="10.5703125" style="200" customWidth="1"/>
    <col min="1787" max="1787" width="11.140625" style="200" customWidth="1"/>
    <col min="1788" max="1796" width="6" style="200" customWidth="1"/>
    <col min="1797" max="1797" width="11.140625" style="200" customWidth="1"/>
    <col min="1798" max="1798" width="11.42578125" style="200" customWidth="1"/>
    <col min="1799" max="1819" width="10.5703125" style="200" customWidth="1"/>
    <col min="1820" max="1820" width="6.42578125" style="200" customWidth="1"/>
    <col min="1821" max="1822" width="10.5703125" style="200" customWidth="1"/>
    <col min="1823" max="1823" width="11.42578125" style="200" customWidth="1"/>
    <col min="1824" max="2038" width="9" style="200"/>
    <col min="2039" max="2039" width="2" style="200" customWidth="1"/>
    <col min="2040" max="2040" width="5.5703125" style="200" customWidth="1"/>
    <col min="2041" max="2041" width="14.85546875" style="200" customWidth="1"/>
    <col min="2042" max="2042" width="10.5703125" style="200" customWidth="1"/>
    <col min="2043" max="2043" width="11.140625" style="200" customWidth="1"/>
    <col min="2044" max="2052" width="6" style="200" customWidth="1"/>
    <col min="2053" max="2053" width="11.140625" style="200" customWidth="1"/>
    <col min="2054" max="2054" width="11.42578125" style="200" customWidth="1"/>
    <col min="2055" max="2075" width="10.5703125" style="200" customWidth="1"/>
    <col min="2076" max="2076" width="6.42578125" style="200" customWidth="1"/>
    <col min="2077" max="2078" width="10.5703125" style="200" customWidth="1"/>
    <col min="2079" max="2079" width="11.42578125" style="200" customWidth="1"/>
    <col min="2080" max="2294" width="9" style="200"/>
    <col min="2295" max="2295" width="2" style="200" customWidth="1"/>
    <col min="2296" max="2296" width="5.5703125" style="200" customWidth="1"/>
    <col min="2297" max="2297" width="14.85546875" style="200" customWidth="1"/>
    <col min="2298" max="2298" width="10.5703125" style="200" customWidth="1"/>
    <col min="2299" max="2299" width="11.140625" style="200" customWidth="1"/>
    <col min="2300" max="2308" width="6" style="200" customWidth="1"/>
    <col min="2309" max="2309" width="11.140625" style="200" customWidth="1"/>
    <col min="2310" max="2310" width="11.42578125" style="200" customWidth="1"/>
    <col min="2311" max="2331" width="10.5703125" style="200" customWidth="1"/>
    <col min="2332" max="2332" width="6.42578125" style="200" customWidth="1"/>
    <col min="2333" max="2334" width="10.5703125" style="200" customWidth="1"/>
    <col min="2335" max="2335" width="11.42578125" style="200" customWidth="1"/>
    <col min="2336" max="2550" width="9" style="200"/>
    <col min="2551" max="2551" width="2" style="200" customWidth="1"/>
    <col min="2552" max="2552" width="5.5703125" style="200" customWidth="1"/>
    <col min="2553" max="2553" width="14.85546875" style="200" customWidth="1"/>
    <col min="2554" max="2554" width="10.5703125" style="200" customWidth="1"/>
    <col min="2555" max="2555" width="11.140625" style="200" customWidth="1"/>
    <col min="2556" max="2564" width="6" style="200" customWidth="1"/>
    <col min="2565" max="2565" width="11.140625" style="200" customWidth="1"/>
    <col min="2566" max="2566" width="11.42578125" style="200" customWidth="1"/>
    <col min="2567" max="2587" width="10.5703125" style="200" customWidth="1"/>
    <col min="2588" max="2588" width="6.42578125" style="200" customWidth="1"/>
    <col min="2589" max="2590" width="10.5703125" style="200" customWidth="1"/>
    <col min="2591" max="2591" width="11.42578125" style="200" customWidth="1"/>
    <col min="2592" max="2806" width="9" style="200"/>
    <col min="2807" max="2807" width="2" style="200" customWidth="1"/>
    <col min="2808" max="2808" width="5.5703125" style="200" customWidth="1"/>
    <col min="2809" max="2809" width="14.85546875" style="200" customWidth="1"/>
    <col min="2810" max="2810" width="10.5703125" style="200" customWidth="1"/>
    <col min="2811" max="2811" width="11.140625" style="200" customWidth="1"/>
    <col min="2812" max="2820" width="6" style="200" customWidth="1"/>
    <col min="2821" max="2821" width="11.140625" style="200" customWidth="1"/>
    <col min="2822" max="2822" width="11.42578125" style="200" customWidth="1"/>
    <col min="2823" max="2843" width="10.5703125" style="200" customWidth="1"/>
    <col min="2844" max="2844" width="6.42578125" style="200" customWidth="1"/>
    <col min="2845" max="2846" width="10.5703125" style="200" customWidth="1"/>
    <col min="2847" max="2847" width="11.42578125" style="200" customWidth="1"/>
    <col min="2848" max="3062" width="9" style="200"/>
    <col min="3063" max="3063" width="2" style="200" customWidth="1"/>
    <col min="3064" max="3064" width="5.5703125" style="200" customWidth="1"/>
    <col min="3065" max="3065" width="14.85546875" style="200" customWidth="1"/>
    <col min="3066" max="3066" width="10.5703125" style="200" customWidth="1"/>
    <col min="3067" max="3067" width="11.140625" style="200" customWidth="1"/>
    <col min="3068" max="3076" width="6" style="200" customWidth="1"/>
    <col min="3077" max="3077" width="11.140625" style="200" customWidth="1"/>
    <col min="3078" max="3078" width="11.42578125" style="200" customWidth="1"/>
    <col min="3079" max="3099" width="10.5703125" style="200" customWidth="1"/>
    <col min="3100" max="3100" width="6.42578125" style="200" customWidth="1"/>
    <col min="3101" max="3102" width="10.5703125" style="200" customWidth="1"/>
    <col min="3103" max="3103" width="11.42578125" style="200" customWidth="1"/>
    <col min="3104" max="3318" width="9" style="200"/>
    <col min="3319" max="3319" width="2" style="200" customWidth="1"/>
    <col min="3320" max="3320" width="5.5703125" style="200" customWidth="1"/>
    <col min="3321" max="3321" width="14.85546875" style="200" customWidth="1"/>
    <col min="3322" max="3322" width="10.5703125" style="200" customWidth="1"/>
    <col min="3323" max="3323" width="11.140625" style="200" customWidth="1"/>
    <col min="3324" max="3332" width="6" style="200" customWidth="1"/>
    <col min="3333" max="3333" width="11.140625" style="200" customWidth="1"/>
    <col min="3334" max="3334" width="11.42578125" style="200" customWidth="1"/>
    <col min="3335" max="3355" width="10.5703125" style="200" customWidth="1"/>
    <col min="3356" max="3356" width="6.42578125" style="200" customWidth="1"/>
    <col min="3357" max="3358" width="10.5703125" style="200" customWidth="1"/>
    <col min="3359" max="3359" width="11.42578125" style="200" customWidth="1"/>
    <col min="3360" max="3574" width="9" style="200"/>
    <col min="3575" max="3575" width="2" style="200" customWidth="1"/>
    <col min="3576" max="3576" width="5.5703125" style="200" customWidth="1"/>
    <col min="3577" max="3577" width="14.85546875" style="200" customWidth="1"/>
    <col min="3578" max="3578" width="10.5703125" style="200" customWidth="1"/>
    <col min="3579" max="3579" width="11.140625" style="200" customWidth="1"/>
    <col min="3580" max="3588" width="6" style="200" customWidth="1"/>
    <col min="3589" max="3589" width="11.140625" style="200" customWidth="1"/>
    <col min="3590" max="3590" width="11.42578125" style="200" customWidth="1"/>
    <col min="3591" max="3611" width="10.5703125" style="200" customWidth="1"/>
    <col min="3612" max="3612" width="6.42578125" style="200" customWidth="1"/>
    <col min="3613" max="3614" width="10.5703125" style="200" customWidth="1"/>
    <col min="3615" max="3615" width="11.42578125" style="200" customWidth="1"/>
    <col min="3616" max="3830" width="9" style="200"/>
    <col min="3831" max="3831" width="2" style="200" customWidth="1"/>
    <col min="3832" max="3832" width="5.5703125" style="200" customWidth="1"/>
    <col min="3833" max="3833" width="14.85546875" style="200" customWidth="1"/>
    <col min="3834" max="3834" width="10.5703125" style="200" customWidth="1"/>
    <col min="3835" max="3835" width="11.140625" style="200" customWidth="1"/>
    <col min="3836" max="3844" width="6" style="200" customWidth="1"/>
    <col min="3845" max="3845" width="11.140625" style="200" customWidth="1"/>
    <col min="3846" max="3846" width="11.42578125" style="200" customWidth="1"/>
    <col min="3847" max="3867" width="10.5703125" style="200" customWidth="1"/>
    <col min="3868" max="3868" width="6.42578125" style="200" customWidth="1"/>
    <col min="3869" max="3870" width="10.5703125" style="200" customWidth="1"/>
    <col min="3871" max="3871" width="11.42578125" style="200" customWidth="1"/>
    <col min="3872" max="4086" width="9" style="200"/>
    <col min="4087" max="4087" width="2" style="200" customWidth="1"/>
    <col min="4088" max="4088" width="5.5703125" style="200" customWidth="1"/>
    <col min="4089" max="4089" width="14.85546875" style="200" customWidth="1"/>
    <col min="4090" max="4090" width="10.5703125" style="200" customWidth="1"/>
    <col min="4091" max="4091" width="11.140625" style="200" customWidth="1"/>
    <col min="4092" max="4100" width="6" style="200" customWidth="1"/>
    <col min="4101" max="4101" width="11.140625" style="200" customWidth="1"/>
    <col min="4102" max="4102" width="11.42578125" style="200" customWidth="1"/>
    <col min="4103" max="4123" width="10.5703125" style="200" customWidth="1"/>
    <col min="4124" max="4124" width="6.42578125" style="200" customWidth="1"/>
    <col min="4125" max="4126" width="10.5703125" style="200" customWidth="1"/>
    <col min="4127" max="4127" width="11.42578125" style="200" customWidth="1"/>
    <col min="4128" max="4342" width="9" style="200"/>
    <col min="4343" max="4343" width="2" style="200" customWidth="1"/>
    <col min="4344" max="4344" width="5.5703125" style="200" customWidth="1"/>
    <col min="4345" max="4345" width="14.85546875" style="200" customWidth="1"/>
    <col min="4346" max="4346" width="10.5703125" style="200" customWidth="1"/>
    <col min="4347" max="4347" width="11.140625" style="200" customWidth="1"/>
    <col min="4348" max="4356" width="6" style="200" customWidth="1"/>
    <col min="4357" max="4357" width="11.140625" style="200" customWidth="1"/>
    <col min="4358" max="4358" width="11.42578125" style="200" customWidth="1"/>
    <col min="4359" max="4379" width="10.5703125" style="200" customWidth="1"/>
    <col min="4380" max="4380" width="6.42578125" style="200" customWidth="1"/>
    <col min="4381" max="4382" width="10.5703125" style="200" customWidth="1"/>
    <col min="4383" max="4383" width="11.42578125" style="200" customWidth="1"/>
    <col min="4384" max="4598" width="9" style="200"/>
    <col min="4599" max="4599" width="2" style="200" customWidth="1"/>
    <col min="4600" max="4600" width="5.5703125" style="200" customWidth="1"/>
    <col min="4601" max="4601" width="14.85546875" style="200" customWidth="1"/>
    <col min="4602" max="4602" width="10.5703125" style="200" customWidth="1"/>
    <col min="4603" max="4603" width="11.140625" style="200" customWidth="1"/>
    <col min="4604" max="4612" width="6" style="200" customWidth="1"/>
    <col min="4613" max="4613" width="11.140625" style="200" customWidth="1"/>
    <col min="4614" max="4614" width="11.42578125" style="200" customWidth="1"/>
    <col min="4615" max="4635" width="10.5703125" style="200" customWidth="1"/>
    <col min="4636" max="4636" width="6.42578125" style="200" customWidth="1"/>
    <col min="4637" max="4638" width="10.5703125" style="200" customWidth="1"/>
    <col min="4639" max="4639" width="11.42578125" style="200" customWidth="1"/>
    <col min="4640" max="4854" width="9" style="200"/>
    <col min="4855" max="4855" width="2" style="200" customWidth="1"/>
    <col min="4856" max="4856" width="5.5703125" style="200" customWidth="1"/>
    <col min="4857" max="4857" width="14.85546875" style="200" customWidth="1"/>
    <col min="4858" max="4858" width="10.5703125" style="200" customWidth="1"/>
    <col min="4859" max="4859" width="11.140625" style="200" customWidth="1"/>
    <col min="4860" max="4868" width="6" style="200" customWidth="1"/>
    <col min="4869" max="4869" width="11.140625" style="200" customWidth="1"/>
    <col min="4870" max="4870" width="11.42578125" style="200" customWidth="1"/>
    <col min="4871" max="4891" width="10.5703125" style="200" customWidth="1"/>
    <col min="4892" max="4892" width="6.42578125" style="200" customWidth="1"/>
    <col min="4893" max="4894" width="10.5703125" style="200" customWidth="1"/>
    <col min="4895" max="4895" width="11.42578125" style="200" customWidth="1"/>
    <col min="4896" max="5110" width="9" style="200"/>
    <col min="5111" max="5111" width="2" style="200" customWidth="1"/>
    <col min="5112" max="5112" width="5.5703125" style="200" customWidth="1"/>
    <col min="5113" max="5113" width="14.85546875" style="200" customWidth="1"/>
    <col min="5114" max="5114" width="10.5703125" style="200" customWidth="1"/>
    <col min="5115" max="5115" width="11.140625" style="200" customWidth="1"/>
    <col min="5116" max="5124" width="6" style="200" customWidth="1"/>
    <col min="5125" max="5125" width="11.140625" style="200" customWidth="1"/>
    <col min="5126" max="5126" width="11.42578125" style="200" customWidth="1"/>
    <col min="5127" max="5147" width="10.5703125" style="200" customWidth="1"/>
    <col min="5148" max="5148" width="6.42578125" style="200" customWidth="1"/>
    <col min="5149" max="5150" width="10.5703125" style="200" customWidth="1"/>
    <col min="5151" max="5151" width="11.42578125" style="200" customWidth="1"/>
    <col min="5152" max="5366" width="9" style="200"/>
    <col min="5367" max="5367" width="2" style="200" customWidth="1"/>
    <col min="5368" max="5368" width="5.5703125" style="200" customWidth="1"/>
    <col min="5369" max="5369" width="14.85546875" style="200" customWidth="1"/>
    <col min="5370" max="5370" width="10.5703125" style="200" customWidth="1"/>
    <col min="5371" max="5371" width="11.140625" style="200" customWidth="1"/>
    <col min="5372" max="5380" width="6" style="200" customWidth="1"/>
    <col min="5381" max="5381" width="11.140625" style="200" customWidth="1"/>
    <col min="5382" max="5382" width="11.42578125" style="200" customWidth="1"/>
    <col min="5383" max="5403" width="10.5703125" style="200" customWidth="1"/>
    <col min="5404" max="5404" width="6.42578125" style="200" customWidth="1"/>
    <col min="5405" max="5406" width="10.5703125" style="200" customWidth="1"/>
    <col min="5407" max="5407" width="11.42578125" style="200" customWidth="1"/>
    <col min="5408" max="5622" width="9" style="200"/>
    <col min="5623" max="5623" width="2" style="200" customWidth="1"/>
    <col min="5624" max="5624" width="5.5703125" style="200" customWidth="1"/>
    <col min="5625" max="5625" width="14.85546875" style="200" customWidth="1"/>
    <col min="5626" max="5626" width="10.5703125" style="200" customWidth="1"/>
    <col min="5627" max="5627" width="11.140625" style="200" customWidth="1"/>
    <col min="5628" max="5636" width="6" style="200" customWidth="1"/>
    <col min="5637" max="5637" width="11.140625" style="200" customWidth="1"/>
    <col min="5638" max="5638" width="11.42578125" style="200" customWidth="1"/>
    <col min="5639" max="5659" width="10.5703125" style="200" customWidth="1"/>
    <col min="5660" max="5660" width="6.42578125" style="200" customWidth="1"/>
    <col min="5661" max="5662" width="10.5703125" style="200" customWidth="1"/>
    <col min="5663" max="5663" width="11.42578125" style="200" customWidth="1"/>
    <col min="5664" max="5878" width="9" style="200"/>
    <col min="5879" max="5879" width="2" style="200" customWidth="1"/>
    <col min="5880" max="5880" width="5.5703125" style="200" customWidth="1"/>
    <col min="5881" max="5881" width="14.85546875" style="200" customWidth="1"/>
    <col min="5882" max="5882" width="10.5703125" style="200" customWidth="1"/>
    <col min="5883" max="5883" width="11.140625" style="200" customWidth="1"/>
    <col min="5884" max="5892" width="6" style="200" customWidth="1"/>
    <col min="5893" max="5893" width="11.140625" style="200" customWidth="1"/>
    <col min="5894" max="5894" width="11.42578125" style="200" customWidth="1"/>
    <col min="5895" max="5915" width="10.5703125" style="200" customWidth="1"/>
    <col min="5916" max="5916" width="6.42578125" style="200" customWidth="1"/>
    <col min="5917" max="5918" width="10.5703125" style="200" customWidth="1"/>
    <col min="5919" max="5919" width="11.42578125" style="200" customWidth="1"/>
    <col min="5920" max="6134" width="9" style="200"/>
    <col min="6135" max="6135" width="2" style="200" customWidth="1"/>
    <col min="6136" max="6136" width="5.5703125" style="200" customWidth="1"/>
    <col min="6137" max="6137" width="14.85546875" style="200" customWidth="1"/>
    <col min="6138" max="6138" width="10.5703125" style="200" customWidth="1"/>
    <col min="6139" max="6139" width="11.140625" style="200" customWidth="1"/>
    <col min="6140" max="6148" width="6" style="200" customWidth="1"/>
    <col min="6149" max="6149" width="11.140625" style="200" customWidth="1"/>
    <col min="6150" max="6150" width="11.42578125" style="200" customWidth="1"/>
    <col min="6151" max="6171" width="10.5703125" style="200" customWidth="1"/>
    <col min="6172" max="6172" width="6.42578125" style="200" customWidth="1"/>
    <col min="6173" max="6174" width="10.5703125" style="200" customWidth="1"/>
    <col min="6175" max="6175" width="11.42578125" style="200" customWidth="1"/>
    <col min="6176" max="6390" width="9" style="200"/>
    <col min="6391" max="6391" width="2" style="200" customWidth="1"/>
    <col min="6392" max="6392" width="5.5703125" style="200" customWidth="1"/>
    <col min="6393" max="6393" width="14.85546875" style="200" customWidth="1"/>
    <col min="6394" max="6394" width="10.5703125" style="200" customWidth="1"/>
    <col min="6395" max="6395" width="11.140625" style="200" customWidth="1"/>
    <col min="6396" max="6404" width="6" style="200" customWidth="1"/>
    <col min="6405" max="6405" width="11.140625" style="200" customWidth="1"/>
    <col min="6406" max="6406" width="11.42578125" style="200" customWidth="1"/>
    <col min="6407" max="6427" width="10.5703125" style="200" customWidth="1"/>
    <col min="6428" max="6428" width="6.42578125" style="200" customWidth="1"/>
    <col min="6429" max="6430" width="10.5703125" style="200" customWidth="1"/>
    <col min="6431" max="6431" width="11.42578125" style="200" customWidth="1"/>
    <col min="6432" max="6646" width="9" style="200"/>
    <col min="6647" max="6647" width="2" style="200" customWidth="1"/>
    <col min="6648" max="6648" width="5.5703125" style="200" customWidth="1"/>
    <col min="6649" max="6649" width="14.85546875" style="200" customWidth="1"/>
    <col min="6650" max="6650" width="10.5703125" style="200" customWidth="1"/>
    <col min="6651" max="6651" width="11.140625" style="200" customWidth="1"/>
    <col min="6652" max="6660" width="6" style="200" customWidth="1"/>
    <col min="6661" max="6661" width="11.140625" style="200" customWidth="1"/>
    <col min="6662" max="6662" width="11.42578125" style="200" customWidth="1"/>
    <col min="6663" max="6683" width="10.5703125" style="200" customWidth="1"/>
    <col min="6684" max="6684" width="6.42578125" style="200" customWidth="1"/>
    <col min="6685" max="6686" width="10.5703125" style="200" customWidth="1"/>
    <col min="6687" max="6687" width="11.42578125" style="200" customWidth="1"/>
    <col min="6688" max="6902" width="9" style="200"/>
    <col min="6903" max="6903" width="2" style="200" customWidth="1"/>
    <col min="6904" max="6904" width="5.5703125" style="200" customWidth="1"/>
    <col min="6905" max="6905" width="14.85546875" style="200" customWidth="1"/>
    <col min="6906" max="6906" width="10.5703125" style="200" customWidth="1"/>
    <col min="6907" max="6907" width="11.140625" style="200" customWidth="1"/>
    <col min="6908" max="6916" width="6" style="200" customWidth="1"/>
    <col min="6917" max="6917" width="11.140625" style="200" customWidth="1"/>
    <col min="6918" max="6918" width="11.42578125" style="200" customWidth="1"/>
    <col min="6919" max="6939" width="10.5703125" style="200" customWidth="1"/>
    <col min="6940" max="6940" width="6.42578125" style="200" customWidth="1"/>
    <col min="6941" max="6942" width="10.5703125" style="200" customWidth="1"/>
    <col min="6943" max="6943" width="11.42578125" style="200" customWidth="1"/>
    <col min="6944" max="7158" width="9" style="200"/>
    <col min="7159" max="7159" width="2" style="200" customWidth="1"/>
    <col min="7160" max="7160" width="5.5703125" style="200" customWidth="1"/>
    <col min="7161" max="7161" width="14.85546875" style="200" customWidth="1"/>
    <col min="7162" max="7162" width="10.5703125" style="200" customWidth="1"/>
    <col min="7163" max="7163" width="11.140625" style="200" customWidth="1"/>
    <col min="7164" max="7172" width="6" style="200" customWidth="1"/>
    <col min="7173" max="7173" width="11.140625" style="200" customWidth="1"/>
    <col min="7174" max="7174" width="11.42578125" style="200" customWidth="1"/>
    <col min="7175" max="7195" width="10.5703125" style="200" customWidth="1"/>
    <col min="7196" max="7196" width="6.42578125" style="200" customWidth="1"/>
    <col min="7197" max="7198" width="10.5703125" style="200" customWidth="1"/>
    <col min="7199" max="7199" width="11.42578125" style="200" customWidth="1"/>
    <col min="7200" max="7414" width="9" style="200"/>
    <col min="7415" max="7415" width="2" style="200" customWidth="1"/>
    <col min="7416" max="7416" width="5.5703125" style="200" customWidth="1"/>
    <col min="7417" max="7417" width="14.85546875" style="200" customWidth="1"/>
    <col min="7418" max="7418" width="10.5703125" style="200" customWidth="1"/>
    <col min="7419" max="7419" width="11.140625" style="200" customWidth="1"/>
    <col min="7420" max="7428" width="6" style="200" customWidth="1"/>
    <col min="7429" max="7429" width="11.140625" style="200" customWidth="1"/>
    <col min="7430" max="7430" width="11.42578125" style="200" customWidth="1"/>
    <col min="7431" max="7451" width="10.5703125" style="200" customWidth="1"/>
    <col min="7452" max="7452" width="6.42578125" style="200" customWidth="1"/>
    <col min="7453" max="7454" width="10.5703125" style="200" customWidth="1"/>
    <col min="7455" max="7455" width="11.42578125" style="200" customWidth="1"/>
    <col min="7456" max="7670" width="9" style="200"/>
    <col min="7671" max="7671" width="2" style="200" customWidth="1"/>
    <col min="7672" max="7672" width="5.5703125" style="200" customWidth="1"/>
    <col min="7673" max="7673" width="14.85546875" style="200" customWidth="1"/>
    <col min="7674" max="7674" width="10.5703125" style="200" customWidth="1"/>
    <col min="7675" max="7675" width="11.140625" style="200" customWidth="1"/>
    <col min="7676" max="7684" width="6" style="200" customWidth="1"/>
    <col min="7685" max="7685" width="11.140625" style="200" customWidth="1"/>
    <col min="7686" max="7686" width="11.42578125" style="200" customWidth="1"/>
    <col min="7687" max="7707" width="10.5703125" style="200" customWidth="1"/>
    <col min="7708" max="7708" width="6.42578125" style="200" customWidth="1"/>
    <col min="7709" max="7710" width="10.5703125" style="200" customWidth="1"/>
    <col min="7711" max="7711" width="11.42578125" style="200" customWidth="1"/>
    <col min="7712" max="7926" width="9" style="200"/>
    <col min="7927" max="7927" width="2" style="200" customWidth="1"/>
    <col min="7928" max="7928" width="5.5703125" style="200" customWidth="1"/>
    <col min="7929" max="7929" width="14.85546875" style="200" customWidth="1"/>
    <col min="7930" max="7930" width="10.5703125" style="200" customWidth="1"/>
    <col min="7931" max="7931" width="11.140625" style="200" customWidth="1"/>
    <col min="7932" max="7940" width="6" style="200" customWidth="1"/>
    <col min="7941" max="7941" width="11.140625" style="200" customWidth="1"/>
    <col min="7942" max="7942" width="11.42578125" style="200" customWidth="1"/>
    <col min="7943" max="7963" width="10.5703125" style="200" customWidth="1"/>
    <col min="7964" max="7964" width="6.42578125" style="200" customWidth="1"/>
    <col min="7965" max="7966" width="10.5703125" style="200" customWidth="1"/>
    <col min="7967" max="7967" width="11.42578125" style="200" customWidth="1"/>
    <col min="7968" max="8182" width="9" style="200"/>
    <col min="8183" max="8183" width="2" style="200" customWidth="1"/>
    <col min="8184" max="8184" width="5.5703125" style="200" customWidth="1"/>
    <col min="8185" max="8185" width="14.85546875" style="200" customWidth="1"/>
    <col min="8186" max="8186" width="10.5703125" style="200" customWidth="1"/>
    <col min="8187" max="8187" width="11.140625" style="200" customWidth="1"/>
    <col min="8188" max="8196" width="6" style="200" customWidth="1"/>
    <col min="8197" max="8197" width="11.140625" style="200" customWidth="1"/>
    <col min="8198" max="8198" width="11.42578125" style="200" customWidth="1"/>
    <col min="8199" max="8219" width="10.5703125" style="200" customWidth="1"/>
    <col min="8220" max="8220" width="6.42578125" style="200" customWidth="1"/>
    <col min="8221" max="8222" width="10.5703125" style="200" customWidth="1"/>
    <col min="8223" max="8223" width="11.42578125" style="200" customWidth="1"/>
    <col min="8224" max="8438" width="9" style="200"/>
    <col min="8439" max="8439" width="2" style="200" customWidth="1"/>
    <col min="8440" max="8440" width="5.5703125" style="200" customWidth="1"/>
    <col min="8441" max="8441" width="14.85546875" style="200" customWidth="1"/>
    <col min="8442" max="8442" width="10.5703125" style="200" customWidth="1"/>
    <col min="8443" max="8443" width="11.140625" style="200" customWidth="1"/>
    <col min="8444" max="8452" width="6" style="200" customWidth="1"/>
    <col min="8453" max="8453" width="11.140625" style="200" customWidth="1"/>
    <col min="8454" max="8454" width="11.42578125" style="200" customWidth="1"/>
    <col min="8455" max="8475" width="10.5703125" style="200" customWidth="1"/>
    <col min="8476" max="8476" width="6.42578125" style="200" customWidth="1"/>
    <col min="8477" max="8478" width="10.5703125" style="200" customWidth="1"/>
    <col min="8479" max="8479" width="11.42578125" style="200" customWidth="1"/>
    <col min="8480" max="8694" width="9" style="200"/>
    <col min="8695" max="8695" width="2" style="200" customWidth="1"/>
    <col min="8696" max="8696" width="5.5703125" style="200" customWidth="1"/>
    <col min="8697" max="8697" width="14.85546875" style="200" customWidth="1"/>
    <col min="8698" max="8698" width="10.5703125" style="200" customWidth="1"/>
    <col min="8699" max="8699" width="11.140625" style="200" customWidth="1"/>
    <col min="8700" max="8708" width="6" style="200" customWidth="1"/>
    <col min="8709" max="8709" width="11.140625" style="200" customWidth="1"/>
    <col min="8710" max="8710" width="11.42578125" style="200" customWidth="1"/>
    <col min="8711" max="8731" width="10.5703125" style="200" customWidth="1"/>
    <col min="8732" max="8732" width="6.42578125" style="200" customWidth="1"/>
    <col min="8733" max="8734" width="10.5703125" style="200" customWidth="1"/>
    <col min="8735" max="8735" width="11.42578125" style="200" customWidth="1"/>
    <col min="8736" max="8950" width="9" style="200"/>
    <col min="8951" max="8951" width="2" style="200" customWidth="1"/>
    <col min="8952" max="8952" width="5.5703125" style="200" customWidth="1"/>
    <col min="8953" max="8953" width="14.85546875" style="200" customWidth="1"/>
    <col min="8954" max="8954" width="10.5703125" style="200" customWidth="1"/>
    <col min="8955" max="8955" width="11.140625" style="200" customWidth="1"/>
    <col min="8956" max="8964" width="6" style="200" customWidth="1"/>
    <col min="8965" max="8965" width="11.140625" style="200" customWidth="1"/>
    <col min="8966" max="8966" width="11.42578125" style="200" customWidth="1"/>
    <col min="8967" max="8987" width="10.5703125" style="200" customWidth="1"/>
    <col min="8988" max="8988" width="6.42578125" style="200" customWidth="1"/>
    <col min="8989" max="8990" width="10.5703125" style="200" customWidth="1"/>
    <col min="8991" max="8991" width="11.42578125" style="200" customWidth="1"/>
    <col min="8992" max="9206" width="9" style="200"/>
    <col min="9207" max="9207" width="2" style="200" customWidth="1"/>
    <col min="9208" max="9208" width="5.5703125" style="200" customWidth="1"/>
    <col min="9209" max="9209" width="14.85546875" style="200" customWidth="1"/>
    <col min="9210" max="9210" width="10.5703125" style="200" customWidth="1"/>
    <col min="9211" max="9211" width="11.140625" style="200" customWidth="1"/>
    <col min="9212" max="9220" width="6" style="200" customWidth="1"/>
    <col min="9221" max="9221" width="11.140625" style="200" customWidth="1"/>
    <col min="9222" max="9222" width="11.42578125" style="200" customWidth="1"/>
    <col min="9223" max="9243" width="10.5703125" style="200" customWidth="1"/>
    <col min="9244" max="9244" width="6.42578125" style="200" customWidth="1"/>
    <col min="9245" max="9246" width="10.5703125" style="200" customWidth="1"/>
    <col min="9247" max="9247" width="11.42578125" style="200" customWidth="1"/>
    <col min="9248" max="9462" width="9" style="200"/>
    <col min="9463" max="9463" width="2" style="200" customWidth="1"/>
    <col min="9464" max="9464" width="5.5703125" style="200" customWidth="1"/>
    <col min="9465" max="9465" width="14.85546875" style="200" customWidth="1"/>
    <col min="9466" max="9466" width="10.5703125" style="200" customWidth="1"/>
    <col min="9467" max="9467" width="11.140625" style="200" customWidth="1"/>
    <col min="9468" max="9476" width="6" style="200" customWidth="1"/>
    <col min="9477" max="9477" width="11.140625" style="200" customWidth="1"/>
    <col min="9478" max="9478" width="11.42578125" style="200" customWidth="1"/>
    <col min="9479" max="9499" width="10.5703125" style="200" customWidth="1"/>
    <col min="9500" max="9500" width="6.42578125" style="200" customWidth="1"/>
    <col min="9501" max="9502" width="10.5703125" style="200" customWidth="1"/>
    <col min="9503" max="9503" width="11.42578125" style="200" customWidth="1"/>
    <col min="9504" max="9718" width="9" style="200"/>
    <col min="9719" max="9719" width="2" style="200" customWidth="1"/>
    <col min="9720" max="9720" width="5.5703125" style="200" customWidth="1"/>
    <col min="9721" max="9721" width="14.85546875" style="200" customWidth="1"/>
    <col min="9722" max="9722" width="10.5703125" style="200" customWidth="1"/>
    <col min="9723" max="9723" width="11.140625" style="200" customWidth="1"/>
    <col min="9724" max="9732" width="6" style="200" customWidth="1"/>
    <col min="9733" max="9733" width="11.140625" style="200" customWidth="1"/>
    <col min="9734" max="9734" width="11.42578125" style="200" customWidth="1"/>
    <col min="9735" max="9755" width="10.5703125" style="200" customWidth="1"/>
    <col min="9756" max="9756" width="6.42578125" style="200" customWidth="1"/>
    <col min="9757" max="9758" width="10.5703125" style="200" customWidth="1"/>
    <col min="9759" max="9759" width="11.42578125" style="200" customWidth="1"/>
    <col min="9760" max="9974" width="9" style="200"/>
    <col min="9975" max="9975" width="2" style="200" customWidth="1"/>
    <col min="9976" max="9976" width="5.5703125" style="200" customWidth="1"/>
    <col min="9977" max="9977" width="14.85546875" style="200" customWidth="1"/>
    <col min="9978" max="9978" width="10.5703125" style="200" customWidth="1"/>
    <col min="9979" max="9979" width="11.140625" style="200" customWidth="1"/>
    <col min="9980" max="9988" width="6" style="200" customWidth="1"/>
    <col min="9989" max="9989" width="11.140625" style="200" customWidth="1"/>
    <col min="9990" max="9990" width="11.42578125" style="200" customWidth="1"/>
    <col min="9991" max="10011" width="10.5703125" style="200" customWidth="1"/>
    <col min="10012" max="10012" width="6.42578125" style="200" customWidth="1"/>
    <col min="10013" max="10014" width="10.5703125" style="200" customWidth="1"/>
    <col min="10015" max="10015" width="11.42578125" style="200" customWidth="1"/>
    <col min="10016" max="10230" width="9" style="200"/>
    <col min="10231" max="10231" width="2" style="200" customWidth="1"/>
    <col min="10232" max="10232" width="5.5703125" style="200" customWidth="1"/>
    <col min="10233" max="10233" width="14.85546875" style="200" customWidth="1"/>
    <col min="10234" max="10234" width="10.5703125" style="200" customWidth="1"/>
    <col min="10235" max="10235" width="11.140625" style="200" customWidth="1"/>
    <col min="10236" max="10244" width="6" style="200" customWidth="1"/>
    <col min="10245" max="10245" width="11.140625" style="200" customWidth="1"/>
    <col min="10246" max="10246" width="11.42578125" style="200" customWidth="1"/>
    <col min="10247" max="10267" width="10.5703125" style="200" customWidth="1"/>
    <col min="10268" max="10268" width="6.42578125" style="200" customWidth="1"/>
    <col min="10269" max="10270" width="10.5703125" style="200" customWidth="1"/>
    <col min="10271" max="10271" width="11.42578125" style="200" customWidth="1"/>
    <col min="10272" max="10486" width="9" style="200"/>
    <col min="10487" max="10487" width="2" style="200" customWidth="1"/>
    <col min="10488" max="10488" width="5.5703125" style="200" customWidth="1"/>
    <col min="10489" max="10489" width="14.85546875" style="200" customWidth="1"/>
    <col min="10490" max="10490" width="10.5703125" style="200" customWidth="1"/>
    <col min="10491" max="10491" width="11.140625" style="200" customWidth="1"/>
    <col min="10492" max="10500" width="6" style="200" customWidth="1"/>
    <col min="10501" max="10501" width="11.140625" style="200" customWidth="1"/>
    <col min="10502" max="10502" width="11.42578125" style="200" customWidth="1"/>
    <col min="10503" max="10523" width="10.5703125" style="200" customWidth="1"/>
    <col min="10524" max="10524" width="6.42578125" style="200" customWidth="1"/>
    <col min="10525" max="10526" width="10.5703125" style="200" customWidth="1"/>
    <col min="10527" max="10527" width="11.42578125" style="200" customWidth="1"/>
    <col min="10528" max="10742" width="9" style="200"/>
    <col min="10743" max="10743" width="2" style="200" customWidth="1"/>
    <col min="10744" max="10744" width="5.5703125" style="200" customWidth="1"/>
    <col min="10745" max="10745" width="14.85546875" style="200" customWidth="1"/>
    <col min="10746" max="10746" width="10.5703125" style="200" customWidth="1"/>
    <col min="10747" max="10747" width="11.140625" style="200" customWidth="1"/>
    <col min="10748" max="10756" width="6" style="200" customWidth="1"/>
    <col min="10757" max="10757" width="11.140625" style="200" customWidth="1"/>
    <col min="10758" max="10758" width="11.42578125" style="200" customWidth="1"/>
    <col min="10759" max="10779" width="10.5703125" style="200" customWidth="1"/>
    <col min="10780" max="10780" width="6.42578125" style="200" customWidth="1"/>
    <col min="10781" max="10782" width="10.5703125" style="200" customWidth="1"/>
    <col min="10783" max="10783" width="11.42578125" style="200" customWidth="1"/>
    <col min="10784" max="10998" width="9" style="200"/>
    <col min="10999" max="10999" width="2" style="200" customWidth="1"/>
    <col min="11000" max="11000" width="5.5703125" style="200" customWidth="1"/>
    <col min="11001" max="11001" width="14.85546875" style="200" customWidth="1"/>
    <col min="11002" max="11002" width="10.5703125" style="200" customWidth="1"/>
    <col min="11003" max="11003" width="11.140625" style="200" customWidth="1"/>
    <col min="11004" max="11012" width="6" style="200" customWidth="1"/>
    <col min="11013" max="11013" width="11.140625" style="200" customWidth="1"/>
    <col min="11014" max="11014" width="11.42578125" style="200" customWidth="1"/>
    <col min="11015" max="11035" width="10.5703125" style="200" customWidth="1"/>
    <col min="11036" max="11036" width="6.42578125" style="200" customWidth="1"/>
    <col min="11037" max="11038" width="10.5703125" style="200" customWidth="1"/>
    <col min="11039" max="11039" width="11.42578125" style="200" customWidth="1"/>
    <col min="11040" max="11254" width="9" style="200"/>
    <col min="11255" max="11255" width="2" style="200" customWidth="1"/>
    <col min="11256" max="11256" width="5.5703125" style="200" customWidth="1"/>
    <col min="11257" max="11257" width="14.85546875" style="200" customWidth="1"/>
    <col min="11258" max="11258" width="10.5703125" style="200" customWidth="1"/>
    <col min="11259" max="11259" width="11.140625" style="200" customWidth="1"/>
    <col min="11260" max="11268" width="6" style="200" customWidth="1"/>
    <col min="11269" max="11269" width="11.140625" style="200" customWidth="1"/>
    <col min="11270" max="11270" width="11.42578125" style="200" customWidth="1"/>
    <col min="11271" max="11291" width="10.5703125" style="200" customWidth="1"/>
    <col min="11292" max="11292" width="6.42578125" style="200" customWidth="1"/>
    <col min="11293" max="11294" width="10.5703125" style="200" customWidth="1"/>
    <col min="11295" max="11295" width="11.42578125" style="200" customWidth="1"/>
    <col min="11296" max="11510" width="9" style="200"/>
    <col min="11511" max="11511" width="2" style="200" customWidth="1"/>
    <col min="11512" max="11512" width="5.5703125" style="200" customWidth="1"/>
    <col min="11513" max="11513" width="14.85546875" style="200" customWidth="1"/>
    <col min="11514" max="11514" width="10.5703125" style="200" customWidth="1"/>
    <col min="11515" max="11515" width="11.140625" style="200" customWidth="1"/>
    <col min="11516" max="11524" width="6" style="200" customWidth="1"/>
    <col min="11525" max="11525" width="11.140625" style="200" customWidth="1"/>
    <col min="11526" max="11526" width="11.42578125" style="200" customWidth="1"/>
    <col min="11527" max="11547" width="10.5703125" style="200" customWidth="1"/>
    <col min="11548" max="11548" width="6.42578125" style="200" customWidth="1"/>
    <col min="11549" max="11550" width="10.5703125" style="200" customWidth="1"/>
    <col min="11551" max="11551" width="11.42578125" style="200" customWidth="1"/>
    <col min="11552" max="11766" width="9" style="200"/>
    <col min="11767" max="11767" width="2" style="200" customWidth="1"/>
    <col min="11768" max="11768" width="5.5703125" style="200" customWidth="1"/>
    <col min="11769" max="11769" width="14.85546875" style="200" customWidth="1"/>
    <col min="11770" max="11770" width="10.5703125" style="200" customWidth="1"/>
    <col min="11771" max="11771" width="11.140625" style="200" customWidth="1"/>
    <col min="11772" max="11780" width="6" style="200" customWidth="1"/>
    <col min="11781" max="11781" width="11.140625" style="200" customWidth="1"/>
    <col min="11782" max="11782" width="11.42578125" style="200" customWidth="1"/>
    <col min="11783" max="11803" width="10.5703125" style="200" customWidth="1"/>
    <col min="11804" max="11804" width="6.42578125" style="200" customWidth="1"/>
    <col min="11805" max="11806" width="10.5703125" style="200" customWidth="1"/>
    <col min="11807" max="11807" width="11.42578125" style="200" customWidth="1"/>
    <col min="11808" max="12022" width="9" style="200"/>
    <col min="12023" max="12023" width="2" style="200" customWidth="1"/>
    <col min="12024" max="12024" width="5.5703125" style="200" customWidth="1"/>
    <col min="12025" max="12025" width="14.85546875" style="200" customWidth="1"/>
    <col min="12026" max="12026" width="10.5703125" style="200" customWidth="1"/>
    <col min="12027" max="12027" width="11.140625" style="200" customWidth="1"/>
    <col min="12028" max="12036" width="6" style="200" customWidth="1"/>
    <col min="12037" max="12037" width="11.140625" style="200" customWidth="1"/>
    <col min="12038" max="12038" width="11.42578125" style="200" customWidth="1"/>
    <col min="12039" max="12059" width="10.5703125" style="200" customWidth="1"/>
    <col min="12060" max="12060" width="6.42578125" style="200" customWidth="1"/>
    <col min="12061" max="12062" width="10.5703125" style="200" customWidth="1"/>
    <col min="12063" max="12063" width="11.42578125" style="200" customWidth="1"/>
    <col min="12064" max="12278" width="9" style="200"/>
    <col min="12279" max="12279" width="2" style="200" customWidth="1"/>
    <col min="12280" max="12280" width="5.5703125" style="200" customWidth="1"/>
    <col min="12281" max="12281" width="14.85546875" style="200" customWidth="1"/>
    <col min="12282" max="12282" width="10.5703125" style="200" customWidth="1"/>
    <col min="12283" max="12283" width="11.140625" style="200" customWidth="1"/>
    <col min="12284" max="12292" width="6" style="200" customWidth="1"/>
    <col min="12293" max="12293" width="11.140625" style="200" customWidth="1"/>
    <col min="12294" max="12294" width="11.42578125" style="200" customWidth="1"/>
    <col min="12295" max="12315" width="10.5703125" style="200" customWidth="1"/>
    <col min="12316" max="12316" width="6.42578125" style="200" customWidth="1"/>
    <col min="12317" max="12318" width="10.5703125" style="200" customWidth="1"/>
    <col min="12319" max="12319" width="11.42578125" style="200" customWidth="1"/>
    <col min="12320" max="12534" width="9" style="200"/>
    <col min="12535" max="12535" width="2" style="200" customWidth="1"/>
    <col min="12536" max="12536" width="5.5703125" style="200" customWidth="1"/>
    <col min="12537" max="12537" width="14.85546875" style="200" customWidth="1"/>
    <col min="12538" max="12538" width="10.5703125" style="200" customWidth="1"/>
    <col min="12539" max="12539" width="11.140625" style="200" customWidth="1"/>
    <col min="12540" max="12548" width="6" style="200" customWidth="1"/>
    <col min="12549" max="12549" width="11.140625" style="200" customWidth="1"/>
    <col min="12550" max="12550" width="11.42578125" style="200" customWidth="1"/>
    <col min="12551" max="12571" width="10.5703125" style="200" customWidth="1"/>
    <col min="12572" max="12572" width="6.42578125" style="200" customWidth="1"/>
    <col min="12573" max="12574" width="10.5703125" style="200" customWidth="1"/>
    <col min="12575" max="12575" width="11.42578125" style="200" customWidth="1"/>
    <col min="12576" max="12790" width="9" style="200"/>
    <col min="12791" max="12791" width="2" style="200" customWidth="1"/>
    <col min="12792" max="12792" width="5.5703125" style="200" customWidth="1"/>
    <col min="12793" max="12793" width="14.85546875" style="200" customWidth="1"/>
    <col min="12794" max="12794" width="10.5703125" style="200" customWidth="1"/>
    <col min="12795" max="12795" width="11.140625" style="200" customWidth="1"/>
    <col min="12796" max="12804" width="6" style="200" customWidth="1"/>
    <col min="12805" max="12805" width="11.140625" style="200" customWidth="1"/>
    <col min="12806" max="12806" width="11.42578125" style="200" customWidth="1"/>
    <col min="12807" max="12827" width="10.5703125" style="200" customWidth="1"/>
    <col min="12828" max="12828" width="6.42578125" style="200" customWidth="1"/>
    <col min="12829" max="12830" width="10.5703125" style="200" customWidth="1"/>
    <col min="12831" max="12831" width="11.42578125" style="200" customWidth="1"/>
    <col min="12832" max="13046" width="9" style="200"/>
    <col min="13047" max="13047" width="2" style="200" customWidth="1"/>
    <col min="13048" max="13048" width="5.5703125" style="200" customWidth="1"/>
    <col min="13049" max="13049" width="14.85546875" style="200" customWidth="1"/>
    <col min="13050" max="13050" width="10.5703125" style="200" customWidth="1"/>
    <col min="13051" max="13051" width="11.140625" style="200" customWidth="1"/>
    <col min="13052" max="13060" width="6" style="200" customWidth="1"/>
    <col min="13061" max="13061" width="11.140625" style="200" customWidth="1"/>
    <col min="13062" max="13062" width="11.42578125" style="200" customWidth="1"/>
    <col min="13063" max="13083" width="10.5703125" style="200" customWidth="1"/>
    <col min="13084" max="13084" width="6.42578125" style="200" customWidth="1"/>
    <col min="13085" max="13086" width="10.5703125" style="200" customWidth="1"/>
    <col min="13087" max="13087" width="11.42578125" style="200" customWidth="1"/>
    <col min="13088" max="13302" width="9" style="200"/>
    <col min="13303" max="13303" width="2" style="200" customWidth="1"/>
    <col min="13304" max="13304" width="5.5703125" style="200" customWidth="1"/>
    <col min="13305" max="13305" width="14.85546875" style="200" customWidth="1"/>
    <col min="13306" max="13306" width="10.5703125" style="200" customWidth="1"/>
    <col min="13307" max="13307" width="11.140625" style="200" customWidth="1"/>
    <col min="13308" max="13316" width="6" style="200" customWidth="1"/>
    <col min="13317" max="13317" width="11.140625" style="200" customWidth="1"/>
    <col min="13318" max="13318" width="11.42578125" style="200" customWidth="1"/>
    <col min="13319" max="13339" width="10.5703125" style="200" customWidth="1"/>
    <col min="13340" max="13340" width="6.42578125" style="200" customWidth="1"/>
    <col min="13341" max="13342" width="10.5703125" style="200" customWidth="1"/>
    <col min="13343" max="13343" width="11.42578125" style="200" customWidth="1"/>
    <col min="13344" max="13558" width="9" style="200"/>
    <col min="13559" max="13559" width="2" style="200" customWidth="1"/>
    <col min="13560" max="13560" width="5.5703125" style="200" customWidth="1"/>
    <col min="13561" max="13561" width="14.85546875" style="200" customWidth="1"/>
    <col min="13562" max="13562" width="10.5703125" style="200" customWidth="1"/>
    <col min="13563" max="13563" width="11.140625" style="200" customWidth="1"/>
    <col min="13564" max="13572" width="6" style="200" customWidth="1"/>
    <col min="13573" max="13573" width="11.140625" style="200" customWidth="1"/>
    <col min="13574" max="13574" width="11.42578125" style="200" customWidth="1"/>
    <col min="13575" max="13595" width="10.5703125" style="200" customWidth="1"/>
    <col min="13596" max="13596" width="6.42578125" style="200" customWidth="1"/>
    <col min="13597" max="13598" width="10.5703125" style="200" customWidth="1"/>
    <col min="13599" max="13599" width="11.42578125" style="200" customWidth="1"/>
    <col min="13600" max="13814" width="9" style="200"/>
    <col min="13815" max="13815" width="2" style="200" customWidth="1"/>
    <col min="13816" max="13816" width="5.5703125" style="200" customWidth="1"/>
    <col min="13817" max="13817" width="14.85546875" style="200" customWidth="1"/>
    <col min="13818" max="13818" width="10.5703125" style="200" customWidth="1"/>
    <col min="13819" max="13819" width="11.140625" style="200" customWidth="1"/>
    <col min="13820" max="13828" width="6" style="200" customWidth="1"/>
    <col min="13829" max="13829" width="11.140625" style="200" customWidth="1"/>
    <col min="13830" max="13830" width="11.42578125" style="200" customWidth="1"/>
    <col min="13831" max="13851" width="10.5703125" style="200" customWidth="1"/>
    <col min="13852" max="13852" width="6.42578125" style="200" customWidth="1"/>
    <col min="13853" max="13854" width="10.5703125" style="200" customWidth="1"/>
    <col min="13855" max="13855" width="11.42578125" style="200" customWidth="1"/>
    <col min="13856" max="14070" width="9" style="200"/>
    <col min="14071" max="14071" width="2" style="200" customWidth="1"/>
    <col min="14072" max="14072" width="5.5703125" style="200" customWidth="1"/>
    <col min="14073" max="14073" width="14.85546875" style="200" customWidth="1"/>
    <col min="14074" max="14074" width="10.5703125" style="200" customWidth="1"/>
    <col min="14075" max="14075" width="11.140625" style="200" customWidth="1"/>
    <col min="14076" max="14084" width="6" style="200" customWidth="1"/>
    <col min="14085" max="14085" width="11.140625" style="200" customWidth="1"/>
    <col min="14086" max="14086" width="11.42578125" style="200" customWidth="1"/>
    <col min="14087" max="14107" width="10.5703125" style="200" customWidth="1"/>
    <col min="14108" max="14108" width="6.42578125" style="200" customWidth="1"/>
    <col min="14109" max="14110" width="10.5703125" style="200" customWidth="1"/>
    <col min="14111" max="14111" width="11.42578125" style="200" customWidth="1"/>
    <col min="14112" max="14326" width="9" style="200"/>
    <col min="14327" max="14327" width="2" style="200" customWidth="1"/>
    <col min="14328" max="14328" width="5.5703125" style="200" customWidth="1"/>
    <col min="14329" max="14329" width="14.85546875" style="200" customWidth="1"/>
    <col min="14330" max="14330" width="10.5703125" style="200" customWidth="1"/>
    <col min="14331" max="14331" width="11.140625" style="200" customWidth="1"/>
    <col min="14332" max="14340" width="6" style="200" customWidth="1"/>
    <col min="14341" max="14341" width="11.140625" style="200" customWidth="1"/>
    <col min="14342" max="14342" width="11.42578125" style="200" customWidth="1"/>
    <col min="14343" max="14363" width="10.5703125" style="200" customWidth="1"/>
    <col min="14364" max="14364" width="6.42578125" style="200" customWidth="1"/>
    <col min="14365" max="14366" width="10.5703125" style="200" customWidth="1"/>
    <col min="14367" max="14367" width="11.42578125" style="200" customWidth="1"/>
    <col min="14368" max="14582" width="9" style="200"/>
    <col min="14583" max="14583" width="2" style="200" customWidth="1"/>
    <col min="14584" max="14584" width="5.5703125" style="200" customWidth="1"/>
    <col min="14585" max="14585" width="14.85546875" style="200" customWidth="1"/>
    <col min="14586" max="14586" width="10.5703125" style="200" customWidth="1"/>
    <col min="14587" max="14587" width="11.140625" style="200" customWidth="1"/>
    <col min="14588" max="14596" width="6" style="200" customWidth="1"/>
    <col min="14597" max="14597" width="11.140625" style="200" customWidth="1"/>
    <col min="14598" max="14598" width="11.42578125" style="200" customWidth="1"/>
    <col min="14599" max="14619" width="10.5703125" style="200" customWidth="1"/>
    <col min="14620" max="14620" width="6.42578125" style="200" customWidth="1"/>
    <col min="14621" max="14622" width="10.5703125" style="200" customWidth="1"/>
    <col min="14623" max="14623" width="11.42578125" style="200" customWidth="1"/>
    <col min="14624" max="14838" width="9" style="200"/>
    <col min="14839" max="14839" width="2" style="200" customWidth="1"/>
    <col min="14840" max="14840" width="5.5703125" style="200" customWidth="1"/>
    <col min="14841" max="14841" width="14.85546875" style="200" customWidth="1"/>
    <col min="14842" max="14842" width="10.5703125" style="200" customWidth="1"/>
    <col min="14843" max="14843" width="11.140625" style="200" customWidth="1"/>
    <col min="14844" max="14852" width="6" style="200" customWidth="1"/>
    <col min="14853" max="14853" width="11.140625" style="200" customWidth="1"/>
    <col min="14854" max="14854" width="11.42578125" style="200" customWidth="1"/>
    <col min="14855" max="14875" width="10.5703125" style="200" customWidth="1"/>
    <col min="14876" max="14876" width="6.42578125" style="200" customWidth="1"/>
    <col min="14877" max="14878" width="10.5703125" style="200" customWidth="1"/>
    <col min="14879" max="14879" width="11.42578125" style="200" customWidth="1"/>
    <col min="14880" max="15094" width="9" style="200"/>
    <col min="15095" max="15095" width="2" style="200" customWidth="1"/>
    <col min="15096" max="15096" width="5.5703125" style="200" customWidth="1"/>
    <col min="15097" max="15097" width="14.85546875" style="200" customWidth="1"/>
    <col min="15098" max="15098" width="10.5703125" style="200" customWidth="1"/>
    <col min="15099" max="15099" width="11.140625" style="200" customWidth="1"/>
    <col min="15100" max="15108" width="6" style="200" customWidth="1"/>
    <col min="15109" max="15109" width="11.140625" style="200" customWidth="1"/>
    <col min="15110" max="15110" width="11.42578125" style="200" customWidth="1"/>
    <col min="15111" max="15131" width="10.5703125" style="200" customWidth="1"/>
    <col min="15132" max="15132" width="6.42578125" style="200" customWidth="1"/>
    <col min="15133" max="15134" width="10.5703125" style="200" customWidth="1"/>
    <col min="15135" max="15135" width="11.42578125" style="200" customWidth="1"/>
    <col min="15136" max="15350" width="9" style="200"/>
    <col min="15351" max="15351" width="2" style="200" customWidth="1"/>
    <col min="15352" max="15352" width="5.5703125" style="200" customWidth="1"/>
    <col min="15353" max="15353" width="14.85546875" style="200" customWidth="1"/>
    <col min="15354" max="15354" width="10.5703125" style="200" customWidth="1"/>
    <col min="15355" max="15355" width="11.140625" style="200" customWidth="1"/>
    <col min="15356" max="15364" width="6" style="200" customWidth="1"/>
    <col min="15365" max="15365" width="11.140625" style="200" customWidth="1"/>
    <col min="15366" max="15366" width="11.42578125" style="200" customWidth="1"/>
    <col min="15367" max="15387" width="10.5703125" style="200" customWidth="1"/>
    <col min="15388" max="15388" width="6.42578125" style="200" customWidth="1"/>
    <col min="15389" max="15390" width="10.5703125" style="200" customWidth="1"/>
    <col min="15391" max="15391" width="11.42578125" style="200" customWidth="1"/>
    <col min="15392" max="15606" width="9" style="200"/>
    <col min="15607" max="15607" width="2" style="200" customWidth="1"/>
    <col min="15608" max="15608" width="5.5703125" style="200" customWidth="1"/>
    <col min="15609" max="15609" width="14.85546875" style="200" customWidth="1"/>
    <col min="15610" max="15610" width="10.5703125" style="200" customWidth="1"/>
    <col min="15611" max="15611" width="11.140625" style="200" customWidth="1"/>
    <col min="15612" max="15620" width="6" style="200" customWidth="1"/>
    <col min="15621" max="15621" width="11.140625" style="200" customWidth="1"/>
    <col min="15622" max="15622" width="11.42578125" style="200" customWidth="1"/>
    <col min="15623" max="15643" width="10.5703125" style="200" customWidth="1"/>
    <col min="15644" max="15644" width="6.42578125" style="200" customWidth="1"/>
    <col min="15645" max="15646" width="10.5703125" style="200" customWidth="1"/>
    <col min="15647" max="15647" width="11.42578125" style="200" customWidth="1"/>
    <col min="15648" max="15862" width="9" style="200"/>
    <col min="15863" max="15863" width="2" style="200" customWidth="1"/>
    <col min="15864" max="15864" width="5.5703125" style="200" customWidth="1"/>
    <col min="15865" max="15865" width="14.85546875" style="200" customWidth="1"/>
    <col min="15866" max="15866" width="10.5703125" style="200" customWidth="1"/>
    <col min="15867" max="15867" width="11.140625" style="200" customWidth="1"/>
    <col min="15868" max="15876" width="6" style="200" customWidth="1"/>
    <col min="15877" max="15877" width="11.140625" style="200" customWidth="1"/>
    <col min="15878" max="15878" width="11.42578125" style="200" customWidth="1"/>
    <col min="15879" max="15899" width="10.5703125" style="200" customWidth="1"/>
    <col min="15900" max="15900" width="6.42578125" style="200" customWidth="1"/>
    <col min="15901" max="15902" width="10.5703125" style="200" customWidth="1"/>
    <col min="15903" max="15903" width="11.42578125" style="200" customWidth="1"/>
    <col min="15904" max="16118" width="9" style="200"/>
    <col min="16119" max="16119" width="2" style="200" customWidth="1"/>
    <col min="16120" max="16120" width="5.5703125" style="200" customWidth="1"/>
    <col min="16121" max="16121" width="14.85546875" style="200" customWidth="1"/>
    <col min="16122" max="16122" width="10.5703125" style="200" customWidth="1"/>
    <col min="16123" max="16123" width="11.140625" style="200" customWidth="1"/>
    <col min="16124" max="16132" width="6" style="200" customWidth="1"/>
    <col min="16133" max="16133" width="11.140625" style="200" customWidth="1"/>
    <col min="16134" max="16134" width="11.42578125" style="200" customWidth="1"/>
    <col min="16135" max="16155" width="10.5703125" style="200" customWidth="1"/>
    <col min="16156" max="16156" width="6.42578125" style="200" customWidth="1"/>
    <col min="16157" max="16158" width="10.5703125" style="200" customWidth="1"/>
    <col min="16159" max="16159" width="11.42578125" style="200" customWidth="1"/>
    <col min="16160" max="16384" width="9" style="200"/>
  </cols>
  <sheetData>
    <row r="2" spans="1:30" ht="14.25">
      <c r="E2" s="78" t="s">
        <v>228</v>
      </c>
      <c r="F2" s="78"/>
    </row>
    <row r="3" spans="1:30" ht="56.25" customHeight="1">
      <c r="E3" s="952" t="s">
        <v>229</v>
      </c>
      <c r="F3" s="1033"/>
      <c r="G3" s="1518"/>
      <c r="H3" s="1518"/>
      <c r="I3" s="1518"/>
      <c r="J3" s="1518"/>
      <c r="K3" s="1518"/>
      <c r="L3" s="1518"/>
      <c r="M3" s="1518"/>
      <c r="N3" s="1518"/>
      <c r="O3" s="1518"/>
      <c r="P3" s="1518"/>
      <c r="Q3" s="1518"/>
      <c r="R3" s="1518"/>
      <c r="S3" s="1518"/>
      <c r="T3" s="1518"/>
      <c r="U3" s="1518"/>
      <c r="V3" s="1518"/>
      <c r="W3" s="1518"/>
      <c r="X3" s="1518"/>
      <c r="Y3" s="1518"/>
      <c r="Z3" s="1518"/>
      <c r="AA3" s="1518"/>
      <c r="AB3" s="718"/>
      <c r="AC3" s="718"/>
      <c r="AD3" s="718"/>
    </row>
    <row r="4" spans="1:30" ht="15.75" customHeight="1">
      <c r="A4" s="79"/>
      <c r="AB4" s="718"/>
    </row>
    <row r="5" spans="1:30" ht="31.5" customHeight="1" thickBot="1">
      <c r="A5" s="79"/>
      <c r="E5" s="200" t="s">
        <v>230</v>
      </c>
      <c r="AB5" s="718"/>
    </row>
    <row r="6" spans="1:30" ht="41.25" customHeight="1" thickBot="1">
      <c r="A6" s="79"/>
      <c r="E6" s="341" t="s">
        <v>116</v>
      </c>
      <c r="F6" s="349" t="s">
        <v>117</v>
      </c>
      <c r="G6" s="820" t="s">
        <v>177</v>
      </c>
      <c r="H6" s="821"/>
      <c r="I6" s="821"/>
      <c r="J6" s="822"/>
      <c r="K6" s="821" t="s">
        <v>231</v>
      </c>
      <c r="L6" s="821"/>
      <c r="M6" s="821"/>
      <c r="N6" s="822"/>
      <c r="O6" s="928" t="s">
        <v>232</v>
      </c>
      <c r="P6" s="929"/>
      <c r="Q6" s="929"/>
      <c r="R6" s="929"/>
      <c r="S6" s="929"/>
      <c r="T6" s="929"/>
      <c r="U6" s="929"/>
      <c r="V6" s="930"/>
      <c r="W6" s="928" t="s">
        <v>233</v>
      </c>
      <c r="X6" s="929"/>
      <c r="Y6" s="929"/>
      <c r="Z6" s="929"/>
      <c r="AA6" s="930"/>
      <c r="AB6" s="718"/>
    </row>
    <row r="7" spans="1:30" ht="41.25" customHeight="1" thickBot="1">
      <c r="A7" s="79"/>
      <c r="E7" s="348"/>
      <c r="F7" s="348"/>
      <c r="G7" s="820"/>
      <c r="H7" s="821"/>
      <c r="I7" s="821"/>
      <c r="J7" s="822"/>
      <c r="K7" s="821"/>
      <c r="L7" s="821"/>
      <c r="M7" s="821"/>
      <c r="N7" s="822"/>
      <c r="O7" s="1009"/>
      <c r="P7" s="1010"/>
      <c r="Q7" s="1010"/>
      <c r="R7" s="1010"/>
      <c r="S7" s="1010"/>
      <c r="T7" s="1010"/>
      <c r="U7" s="1010"/>
      <c r="V7" s="1011"/>
      <c r="W7" s="1009" t="s">
        <v>234</v>
      </c>
      <c r="X7" s="1010"/>
      <c r="Y7" s="1010"/>
      <c r="Z7" s="1010"/>
      <c r="AA7" s="1011"/>
      <c r="AB7" s="718"/>
    </row>
    <row r="8" spans="1:30" ht="41.25" customHeight="1">
      <c r="A8" s="79"/>
      <c r="AB8" s="718"/>
    </row>
    <row r="9" spans="1:30" ht="33.75" customHeight="1" thickBot="1">
      <c r="E9" s="200" t="s">
        <v>178</v>
      </c>
      <c r="AB9" s="718"/>
    </row>
    <row r="10" spans="1:30" ht="54.75" customHeight="1">
      <c r="E10" s="1034" t="s">
        <v>235</v>
      </c>
      <c r="F10" s="836" t="s">
        <v>236</v>
      </c>
      <c r="G10" s="959" t="s">
        <v>237</v>
      </c>
      <c r="H10" s="960"/>
      <c r="I10" s="960"/>
      <c r="J10" s="960"/>
      <c r="K10" s="960"/>
      <c r="L10" s="960"/>
      <c r="M10" s="960"/>
      <c r="N10" s="960"/>
      <c r="O10" s="960"/>
      <c r="P10" s="960"/>
      <c r="Q10" s="961"/>
      <c r="R10" s="965" t="s">
        <v>238</v>
      </c>
      <c r="S10" s="966"/>
      <c r="T10" s="1519"/>
      <c r="U10" s="1519"/>
      <c r="V10" s="1519"/>
      <c r="W10" s="1036" t="s">
        <v>239</v>
      </c>
      <c r="X10" s="1050" t="s">
        <v>240</v>
      </c>
      <c r="Y10" s="1051"/>
      <c r="Z10" s="1048" t="s">
        <v>185</v>
      </c>
      <c r="AA10" s="826" t="s">
        <v>241</v>
      </c>
    </row>
    <row r="11" spans="1:30" ht="26.25" customHeight="1">
      <c r="E11" s="931"/>
      <c r="F11" s="837"/>
      <c r="G11" s="962"/>
      <c r="H11" s="963"/>
      <c r="I11" s="963"/>
      <c r="J11" s="963"/>
      <c r="K11" s="963"/>
      <c r="L11" s="963"/>
      <c r="M11" s="963"/>
      <c r="N11" s="963"/>
      <c r="O11" s="963"/>
      <c r="P11" s="963"/>
      <c r="Q11" s="964"/>
      <c r="R11" s="1513"/>
      <c r="S11" s="1518"/>
      <c r="T11" s="1518"/>
      <c r="U11" s="1518"/>
      <c r="V11" s="1518"/>
      <c r="W11" s="1037"/>
      <c r="X11" s="1052"/>
      <c r="Y11" s="1053"/>
      <c r="Z11" s="1049"/>
      <c r="AA11" s="1043"/>
    </row>
    <row r="12" spans="1:30" ht="33.75" customHeight="1">
      <c r="E12" s="931"/>
      <c r="F12" s="837"/>
      <c r="G12" s="829" t="s">
        <v>186</v>
      </c>
      <c r="H12" s="1047"/>
      <c r="I12" s="1047"/>
      <c r="J12" s="831" t="s">
        <v>187</v>
      </c>
      <c r="K12" s="1047"/>
      <c r="L12" s="1047"/>
      <c r="M12" s="938" t="s">
        <v>138</v>
      </c>
      <c r="N12" s="832" t="s">
        <v>242</v>
      </c>
      <c r="O12" s="126"/>
      <c r="P12" s="834" t="s">
        <v>188</v>
      </c>
      <c r="Q12" s="1039" t="s">
        <v>189</v>
      </c>
      <c r="R12" s="969" t="s">
        <v>190</v>
      </c>
      <c r="S12" s="941" t="s">
        <v>191</v>
      </c>
      <c r="T12" s="944" t="s">
        <v>192</v>
      </c>
      <c r="U12" s="944" t="s">
        <v>193</v>
      </c>
      <c r="V12" s="947" t="s">
        <v>194</v>
      </c>
      <c r="W12" s="1037"/>
      <c r="X12" s="1054" t="s">
        <v>243</v>
      </c>
      <c r="Y12" s="1054" t="s">
        <v>244</v>
      </c>
      <c r="Z12" s="1040" t="s">
        <v>195</v>
      </c>
      <c r="AA12" s="1043"/>
    </row>
    <row r="13" spans="1:30" ht="26.25" customHeight="1">
      <c r="E13" s="931"/>
      <c r="F13" s="837"/>
      <c r="G13" s="853"/>
      <c r="H13" s="835" t="s">
        <v>196</v>
      </c>
      <c r="I13" s="937" t="s">
        <v>197</v>
      </c>
      <c r="J13" s="867"/>
      <c r="K13" s="835" t="s">
        <v>196</v>
      </c>
      <c r="L13" s="835" t="s">
        <v>197</v>
      </c>
      <c r="M13" s="939"/>
      <c r="N13" s="832"/>
      <c r="O13" s="938" t="s">
        <v>198</v>
      </c>
      <c r="P13" s="867"/>
      <c r="Q13" s="1039"/>
      <c r="R13" s="859"/>
      <c r="S13" s="942"/>
      <c r="T13" s="945"/>
      <c r="U13" s="945"/>
      <c r="V13" s="948"/>
      <c r="W13" s="1037"/>
      <c r="X13" s="1054"/>
      <c r="Y13" s="1054"/>
      <c r="Z13" s="1041"/>
      <c r="AA13" s="1043"/>
    </row>
    <row r="14" spans="1:30" ht="19.5" customHeight="1">
      <c r="E14" s="1035"/>
      <c r="F14" s="837"/>
      <c r="G14" s="1511"/>
      <c r="H14" s="834"/>
      <c r="I14" s="831"/>
      <c r="J14" s="1510"/>
      <c r="K14" s="834"/>
      <c r="L14" s="834"/>
      <c r="M14" s="1510"/>
      <c r="N14" s="1514"/>
      <c r="O14" s="1510"/>
      <c r="P14" s="1510"/>
      <c r="Q14" s="1039"/>
      <c r="R14" s="859"/>
      <c r="S14" s="942"/>
      <c r="T14" s="945"/>
      <c r="U14" s="945"/>
      <c r="V14" s="948"/>
      <c r="W14" s="1037"/>
      <c r="X14" s="1054"/>
      <c r="Y14" s="1054"/>
      <c r="Z14" s="1041"/>
      <c r="AA14" s="1043"/>
    </row>
    <row r="15" spans="1:30" ht="74.25" customHeight="1" thickBot="1">
      <c r="E15" s="1035"/>
      <c r="F15" s="910"/>
      <c r="G15" s="1522"/>
      <c r="H15" s="824"/>
      <c r="I15" s="971"/>
      <c r="J15" s="1516"/>
      <c r="K15" s="824"/>
      <c r="L15" s="824"/>
      <c r="M15" s="1516"/>
      <c r="N15" s="1515"/>
      <c r="O15" s="1516"/>
      <c r="P15" s="1516"/>
      <c r="Q15" s="964"/>
      <c r="R15" s="970"/>
      <c r="S15" s="943"/>
      <c r="T15" s="946"/>
      <c r="U15" s="946"/>
      <c r="V15" s="1046"/>
      <c r="W15" s="1038"/>
      <c r="X15" s="1055"/>
      <c r="Y15" s="1055"/>
      <c r="Z15" s="1042"/>
      <c r="AA15" s="1044"/>
    </row>
    <row r="16" spans="1:30" ht="27" customHeight="1">
      <c r="E16" s="907">
        <v>1</v>
      </c>
      <c r="F16" s="352"/>
      <c r="G16" s="218"/>
      <c r="H16" s="217"/>
      <c r="I16" s="217"/>
      <c r="J16" s="81"/>
      <c r="K16" s="80"/>
      <c r="L16" s="80"/>
      <c r="M16" s="80"/>
      <c r="N16" s="80"/>
      <c r="O16" s="80"/>
      <c r="P16" s="81"/>
      <c r="Q16" s="82">
        <f t="shared" ref="Q16:Q22" si="0">G16+J16+M16+N16+P16</f>
        <v>0</v>
      </c>
      <c r="R16" s="83">
        <f t="shared" ref="R16:R23" si="1">G16*141+J16*181+M16*40+N16*152+P16*120</f>
        <v>0</v>
      </c>
      <c r="S16" s="84"/>
      <c r="T16" s="85"/>
      <c r="U16" s="86">
        <f>+R16-T16</f>
        <v>0</v>
      </c>
      <c r="V16" s="243"/>
      <c r="W16" s="354"/>
      <c r="X16" s="127"/>
      <c r="Z16" s="346"/>
      <c r="AA16" s="346"/>
    </row>
    <row r="17" spans="4:27" ht="27" customHeight="1">
      <c r="E17" s="931"/>
      <c r="F17" s="351"/>
      <c r="G17" s="88"/>
      <c r="H17" s="91"/>
      <c r="I17" s="91"/>
      <c r="J17" s="90"/>
      <c r="K17" s="89"/>
      <c r="L17" s="89"/>
      <c r="M17" s="89"/>
      <c r="N17" s="89"/>
      <c r="O17" s="114"/>
      <c r="P17" s="90"/>
      <c r="Q17" s="92">
        <f t="shared" si="0"/>
        <v>0</v>
      </c>
      <c r="R17" s="93">
        <f t="shared" si="1"/>
        <v>0</v>
      </c>
      <c r="S17" s="94"/>
      <c r="T17" s="95"/>
      <c r="U17" s="96">
        <f t="shared" ref="U17:U21" si="2">+R17-T17</f>
        <v>0</v>
      </c>
      <c r="V17" s="242"/>
      <c r="W17" s="241"/>
      <c r="X17" s="240"/>
      <c r="Y17" s="239"/>
      <c r="Z17" s="355"/>
      <c r="AA17" s="346"/>
    </row>
    <row r="18" spans="4:27" ht="27" customHeight="1">
      <c r="E18" s="907">
        <v>2</v>
      </c>
      <c r="F18" s="352"/>
      <c r="G18" s="98"/>
      <c r="H18" s="101"/>
      <c r="I18" s="101"/>
      <c r="J18" s="100"/>
      <c r="K18" s="99"/>
      <c r="L18" s="99"/>
      <c r="M18" s="99"/>
      <c r="N18" s="99"/>
      <c r="O18" s="99"/>
      <c r="P18" s="100"/>
      <c r="Q18" s="82">
        <f t="shared" si="0"/>
        <v>0</v>
      </c>
      <c r="R18" s="102">
        <f t="shared" si="1"/>
        <v>0</v>
      </c>
      <c r="S18" s="103"/>
      <c r="T18" s="104"/>
      <c r="U18" s="105">
        <f t="shared" si="2"/>
        <v>0</v>
      </c>
      <c r="V18" s="238"/>
      <c r="W18" s="235"/>
      <c r="X18" s="234"/>
      <c r="Y18" s="233"/>
      <c r="Z18" s="356"/>
      <c r="AA18" s="346"/>
    </row>
    <row r="19" spans="4:27" ht="27" customHeight="1">
      <c r="E19" s="908"/>
      <c r="F19" s="353"/>
      <c r="G19" s="88"/>
      <c r="H19" s="91"/>
      <c r="I19" s="91"/>
      <c r="J19" s="90"/>
      <c r="K19" s="89"/>
      <c r="L19" s="89"/>
      <c r="M19" s="89"/>
      <c r="N19" s="89"/>
      <c r="O19" s="114"/>
      <c r="P19" s="90"/>
      <c r="Q19" s="92">
        <f t="shared" si="0"/>
        <v>0</v>
      </c>
      <c r="R19" s="107">
        <f t="shared" si="1"/>
        <v>0</v>
      </c>
      <c r="S19" s="108"/>
      <c r="T19" s="109"/>
      <c r="U19" s="110">
        <f t="shared" si="2"/>
        <v>0</v>
      </c>
      <c r="V19" s="237"/>
      <c r="W19" s="231"/>
      <c r="X19" s="230"/>
      <c r="Y19" s="229"/>
      <c r="Z19" s="357"/>
      <c r="AA19" s="346"/>
    </row>
    <row r="20" spans="4:27" ht="27" customHeight="1">
      <c r="E20" s="907">
        <v>3</v>
      </c>
      <c r="F20" s="352"/>
      <c r="G20" s="98"/>
      <c r="H20" s="101"/>
      <c r="I20" s="101"/>
      <c r="J20" s="100"/>
      <c r="K20" s="99"/>
      <c r="L20" s="99"/>
      <c r="M20" s="99"/>
      <c r="N20" s="99"/>
      <c r="O20" s="99"/>
      <c r="P20" s="100"/>
      <c r="Q20" s="82">
        <f t="shared" si="0"/>
        <v>0</v>
      </c>
      <c r="R20" s="102">
        <f t="shared" si="1"/>
        <v>0</v>
      </c>
      <c r="S20" s="103"/>
      <c r="T20" s="104"/>
      <c r="U20" s="105">
        <f t="shared" si="2"/>
        <v>0</v>
      </c>
      <c r="V20" s="236"/>
      <c r="W20" s="235"/>
      <c r="X20" s="234"/>
      <c r="Y20" s="233"/>
      <c r="Z20" s="356"/>
      <c r="AA20" s="346"/>
    </row>
    <row r="21" spans="4:27" ht="27" customHeight="1">
      <c r="E21" s="908"/>
      <c r="F21" s="353"/>
      <c r="G21" s="112"/>
      <c r="H21" s="115"/>
      <c r="I21" s="115"/>
      <c r="J21" s="114"/>
      <c r="K21" s="113"/>
      <c r="L21" s="113"/>
      <c r="M21" s="113"/>
      <c r="N21" s="113"/>
      <c r="O21" s="114"/>
      <c r="P21" s="114"/>
      <c r="Q21" s="116">
        <f t="shared" si="0"/>
        <v>0</v>
      </c>
      <c r="R21" s="107">
        <f t="shared" si="1"/>
        <v>0</v>
      </c>
      <c r="S21" s="108"/>
      <c r="T21" s="109"/>
      <c r="U21" s="110">
        <f t="shared" si="2"/>
        <v>0</v>
      </c>
      <c r="V21" s="232"/>
      <c r="W21" s="231"/>
      <c r="X21" s="230"/>
      <c r="Y21" s="229"/>
      <c r="Z21" s="355"/>
      <c r="AA21" s="346"/>
    </row>
    <row r="22" spans="4:27" ht="27" customHeight="1">
      <c r="E22" s="907" t="s">
        <v>145</v>
      </c>
      <c r="F22" s="352"/>
      <c r="G22" s="216" cm="1">
        <f t="array" ref="G22">SUMPRODUCT((MOD(ROW(G16:G21),2)=1)*(G16:G21))</f>
        <v>0</v>
      </c>
      <c r="H22" s="118"/>
      <c r="I22" s="118"/>
      <c r="J22" s="117">
        <f t="shared" ref="J22:P22" si="3">SUMPRODUCT((MOD(ROW(J16:J21),2)=1)*(J16:J21))</f>
        <v>0</v>
      </c>
      <c r="K22" s="215"/>
      <c r="L22" s="215"/>
      <c r="M22" s="215">
        <f t="shared" si="3"/>
        <v>0</v>
      </c>
      <c r="N22" s="215">
        <f t="shared" si="3"/>
        <v>0</v>
      </c>
      <c r="O22" s="215">
        <f t="shared" si="3"/>
        <v>0</v>
      </c>
      <c r="P22" s="117">
        <f t="shared" si="3"/>
        <v>0</v>
      </c>
      <c r="Q22" s="344">
        <f t="shared" si="0"/>
        <v>0</v>
      </c>
      <c r="R22" s="119">
        <f t="shared" si="1"/>
        <v>0</v>
      </c>
      <c r="S22" s="228"/>
      <c r="T22" s="120">
        <f>SUMPRODUCT((MOD(ROW(T16:T21),2)=1)*(T16:T21))</f>
        <v>0</v>
      </c>
      <c r="U22" s="121">
        <f>SUMPRODUCT((MOD(ROW(U16:U21),2)=1)*(U16:U21))</f>
        <v>0</v>
      </c>
      <c r="V22" s="227"/>
      <c r="W22" s="226"/>
      <c r="X22" s="225"/>
      <c r="Y22" s="224"/>
      <c r="Z22" s="358"/>
      <c r="AA22" s="346"/>
    </row>
    <row r="23" spans="4:27" ht="27" customHeight="1" thickBot="1">
      <c r="E23" s="916"/>
      <c r="F23" s="342"/>
      <c r="G23" s="212">
        <f t="shared" ref="G23:Q23" si="4">SUMPRODUCT((MOD(ROW(G16:G21),2)=0)*(G16:G21))</f>
        <v>0</v>
      </c>
      <c r="H23" s="209"/>
      <c r="I23" s="209"/>
      <c r="J23" s="210">
        <f t="shared" si="4"/>
        <v>0</v>
      </c>
      <c r="K23" s="211"/>
      <c r="L23" s="211"/>
      <c r="M23" s="211">
        <f t="shared" si="4"/>
        <v>0</v>
      </c>
      <c r="N23" s="211">
        <f t="shared" si="4"/>
        <v>0</v>
      </c>
      <c r="O23" s="210">
        <f t="shared" si="4"/>
        <v>0</v>
      </c>
      <c r="P23" s="210">
        <f t="shared" si="4"/>
        <v>0</v>
      </c>
      <c r="Q23" s="345">
        <f t="shared" si="4"/>
        <v>0</v>
      </c>
      <c r="R23" s="122">
        <f t="shared" si="1"/>
        <v>0</v>
      </c>
      <c r="S23" s="223"/>
      <c r="T23" s="123">
        <f>SUMPRODUCT((MOD(ROW(T16:T21),2)=0)*(T16:T21))</f>
        <v>0</v>
      </c>
      <c r="U23" s="124">
        <f>SUMPRODUCT((MOD(ROW(U16:U21),2)=0)*(U16:U21))</f>
        <v>0</v>
      </c>
      <c r="V23" s="207"/>
      <c r="W23" s="222"/>
      <c r="X23" s="221"/>
      <c r="Y23" s="220"/>
      <c r="Z23" s="359"/>
      <c r="AA23" s="347"/>
    </row>
    <row r="24" spans="4:27">
      <c r="E24" s="125"/>
      <c r="F24" s="125"/>
      <c r="G24" s="125"/>
      <c r="H24" s="125"/>
      <c r="I24" s="125"/>
      <c r="J24" s="125"/>
      <c r="K24" s="125"/>
      <c r="L24" s="125"/>
      <c r="M24" s="125"/>
      <c r="N24" s="125"/>
      <c r="O24" s="125"/>
      <c r="P24" s="125"/>
      <c r="Q24" s="125"/>
      <c r="R24" s="125"/>
      <c r="S24" s="125"/>
      <c r="T24" s="125"/>
      <c r="U24" s="125"/>
      <c r="V24" s="125"/>
      <c r="W24" s="125"/>
      <c r="X24" s="125"/>
    </row>
    <row r="25" spans="4:27" ht="194.25" customHeight="1">
      <c r="E25" s="1045" t="s">
        <v>245</v>
      </c>
      <c r="F25" s="1045"/>
      <c r="G25" s="1045"/>
      <c r="H25" s="1045"/>
      <c r="I25" s="1045"/>
      <c r="J25" s="1045"/>
      <c r="K25" s="1045"/>
      <c r="L25" s="1045"/>
      <c r="M25" s="1045"/>
      <c r="N25" s="1045"/>
      <c r="O25" s="1045"/>
      <c r="P25" s="1045"/>
      <c r="Q25" s="1045"/>
      <c r="R25" s="1045"/>
      <c r="S25" s="1045"/>
      <c r="T25" s="1045"/>
      <c r="U25" s="1045"/>
      <c r="V25" s="350"/>
      <c r="W25" s="350"/>
      <c r="X25" s="350"/>
    </row>
    <row r="26" spans="4:27" ht="11.25" customHeight="1">
      <c r="E26" s="339"/>
      <c r="F26" s="339"/>
      <c r="G26" s="340"/>
      <c r="H26" s="340"/>
      <c r="I26" s="340"/>
      <c r="J26" s="340"/>
      <c r="K26" s="340"/>
      <c r="L26" s="340"/>
      <c r="M26" s="340"/>
      <c r="N26" s="340"/>
      <c r="O26" s="340"/>
      <c r="P26" s="340"/>
      <c r="Q26" s="340"/>
      <c r="R26" s="340"/>
      <c r="S26" s="340"/>
      <c r="T26" s="340"/>
      <c r="U26" s="340"/>
      <c r="V26" s="340"/>
      <c r="W26" s="340"/>
      <c r="X26" s="340"/>
    </row>
    <row r="27" spans="4:27" ht="24.75" customHeight="1">
      <c r="D27" s="200" t="s">
        <v>246</v>
      </c>
      <c r="E27" s="719"/>
      <c r="F27" s="692"/>
      <c r="G27" s="692"/>
      <c r="H27" s="692"/>
      <c r="I27" s="692"/>
      <c r="J27" s="692"/>
      <c r="K27" s="692"/>
      <c r="L27" s="692"/>
      <c r="M27" s="692"/>
      <c r="N27" s="692"/>
      <c r="O27" s="692"/>
      <c r="P27" s="692"/>
      <c r="Q27" s="692"/>
      <c r="R27" s="692"/>
      <c r="S27" s="692"/>
      <c r="T27" s="692"/>
      <c r="U27" s="340"/>
      <c r="V27" s="340"/>
      <c r="W27" s="340"/>
      <c r="X27" s="340"/>
    </row>
    <row r="28" spans="4:27" ht="24.75" customHeight="1" thickBot="1">
      <c r="E28" s="1013" t="s">
        <v>247</v>
      </c>
      <c r="F28" s="1013"/>
      <c r="G28" s="1013"/>
      <c r="H28" s="1013"/>
      <c r="I28" s="1013"/>
      <c r="J28" s="1013"/>
      <c r="K28" s="1013"/>
      <c r="L28" s="1013"/>
      <c r="M28" s="1014"/>
      <c r="N28" s="1014"/>
      <c r="O28" s="1014"/>
      <c r="P28" s="1014"/>
      <c r="Q28" s="1014"/>
      <c r="R28" s="692"/>
      <c r="S28" s="692"/>
      <c r="T28" s="692"/>
      <c r="U28" s="340"/>
      <c r="V28" s="340"/>
      <c r="W28" s="340"/>
      <c r="X28" s="340"/>
    </row>
    <row r="29" spans="4:27" ht="32.25" customHeight="1">
      <c r="E29" s="680" t="s">
        <v>248</v>
      </c>
      <c r="F29" s="1015" t="s">
        <v>249</v>
      </c>
      <c r="G29" s="1016"/>
      <c r="H29" s="1016"/>
      <c r="I29" s="1016"/>
      <c r="J29" s="1016"/>
      <c r="K29" s="1016"/>
      <c r="L29" s="1016"/>
      <c r="M29" s="1021" t="s">
        <v>250</v>
      </c>
      <c r="N29" s="1022"/>
      <c r="O29" s="1022"/>
      <c r="P29" s="1022"/>
      <c r="Q29" s="1022"/>
      <c r="R29" s="1022"/>
      <c r="S29" s="1022"/>
      <c r="T29" s="1022"/>
      <c r="U29" s="1022"/>
      <c r="V29" s="1022"/>
      <c r="W29" s="1023"/>
      <c r="X29" s="340"/>
    </row>
    <row r="30" spans="4:27" ht="35.25" customHeight="1">
      <c r="E30" s="245">
        <v>1</v>
      </c>
      <c r="F30" s="1017"/>
      <c r="G30" s="1018"/>
      <c r="H30" s="1018"/>
      <c r="I30" s="1018"/>
      <c r="J30" s="1018"/>
      <c r="K30" s="1018"/>
      <c r="L30" s="1018"/>
      <c r="M30" s="1024"/>
      <c r="N30" s="1025"/>
      <c r="O30" s="1025"/>
      <c r="P30" s="1025"/>
      <c r="Q30" s="1025"/>
      <c r="R30" s="1025"/>
      <c r="S30" s="1025"/>
      <c r="T30" s="1025"/>
      <c r="U30" s="1025"/>
      <c r="V30" s="1025"/>
      <c r="W30" s="1026"/>
      <c r="X30" s="340"/>
    </row>
    <row r="31" spans="4:27" ht="35.25" customHeight="1">
      <c r="E31" s="245">
        <v>2</v>
      </c>
      <c r="F31" s="1017"/>
      <c r="G31" s="1018"/>
      <c r="H31" s="1018"/>
      <c r="I31" s="1018"/>
      <c r="J31" s="1018"/>
      <c r="K31" s="1018"/>
      <c r="L31" s="1018"/>
      <c r="M31" s="1024"/>
      <c r="N31" s="1025"/>
      <c r="O31" s="1025"/>
      <c r="P31" s="1025"/>
      <c r="Q31" s="1025"/>
      <c r="R31" s="1025"/>
      <c r="S31" s="1025"/>
      <c r="T31" s="1025"/>
      <c r="U31" s="1025"/>
      <c r="V31" s="1025"/>
      <c r="W31" s="1026"/>
      <c r="X31" s="340"/>
    </row>
    <row r="32" spans="4:27" ht="35.25" customHeight="1" thickBot="1">
      <c r="E32" s="246">
        <v>3</v>
      </c>
      <c r="F32" s="1019"/>
      <c r="G32" s="1020"/>
      <c r="H32" s="1020"/>
      <c r="I32" s="1020"/>
      <c r="J32" s="1020"/>
      <c r="K32" s="1020"/>
      <c r="L32" s="1020"/>
      <c r="M32" s="1027"/>
      <c r="N32" s="1028"/>
      <c r="O32" s="1028"/>
      <c r="P32" s="1028"/>
      <c r="Q32" s="1028"/>
      <c r="R32" s="1028"/>
      <c r="S32" s="1028"/>
      <c r="T32" s="1028"/>
      <c r="U32" s="1028"/>
      <c r="V32" s="1028"/>
      <c r="W32" s="1029"/>
      <c r="X32" s="340"/>
    </row>
    <row r="33" spans="4:24" ht="24.75" customHeight="1">
      <c r="E33" s="339"/>
      <c r="F33" s="339"/>
      <c r="G33" s="340"/>
      <c r="H33" s="340"/>
      <c r="I33" s="340"/>
      <c r="J33" s="340"/>
      <c r="K33" s="340"/>
      <c r="L33" s="340"/>
      <c r="M33" s="340"/>
      <c r="N33" s="340"/>
      <c r="O33" s="340"/>
      <c r="P33" s="340"/>
      <c r="Q33" s="340"/>
      <c r="R33" s="340"/>
      <c r="S33" s="340"/>
      <c r="T33" s="340"/>
      <c r="U33" s="340"/>
      <c r="V33" s="340"/>
      <c r="W33" s="340"/>
      <c r="X33" s="340"/>
    </row>
    <row r="34" spans="4:24" ht="24.75" customHeight="1">
      <c r="D34" s="200" t="s">
        <v>251</v>
      </c>
      <c r="E34" s="719"/>
      <c r="F34" s="692"/>
      <c r="G34" s="692"/>
      <c r="H34" s="692"/>
      <c r="I34" s="692"/>
      <c r="J34" s="692"/>
      <c r="K34" s="692"/>
      <c r="L34" s="692"/>
      <c r="M34" s="692"/>
      <c r="N34" s="692"/>
      <c r="O34" s="692"/>
      <c r="P34" s="692"/>
      <c r="Q34" s="692"/>
      <c r="R34" s="692"/>
      <c r="S34" s="692"/>
      <c r="T34" s="692"/>
      <c r="U34" s="340"/>
      <c r="V34" s="340"/>
      <c r="W34" s="340"/>
      <c r="X34" s="340"/>
    </row>
    <row r="35" spans="4:24" ht="24.75" customHeight="1" thickBot="1">
      <c r="E35" s="244" t="s">
        <v>252</v>
      </c>
      <c r="F35" s="244"/>
      <c r="G35" s="244"/>
      <c r="H35" s="244"/>
      <c r="I35" s="244"/>
      <c r="J35" s="244"/>
      <c r="K35" s="244"/>
      <c r="L35" s="244"/>
      <c r="P35" s="200"/>
      <c r="Q35" s="200"/>
      <c r="R35" s="692"/>
      <c r="S35" s="692"/>
      <c r="T35" s="692"/>
      <c r="U35" s="340"/>
      <c r="V35" s="340"/>
      <c r="W35" s="340"/>
      <c r="X35" s="340"/>
    </row>
    <row r="36" spans="4:24" ht="24.75" customHeight="1">
      <c r="E36" s="826" t="s">
        <v>248</v>
      </c>
      <c r="F36" s="1032" t="s">
        <v>253</v>
      </c>
      <c r="G36" s="1016"/>
      <c r="H36" s="1016"/>
      <c r="I36" s="1016"/>
      <c r="J36" s="1016"/>
      <c r="K36" s="1016"/>
      <c r="L36" s="1016"/>
      <c r="M36" s="1060" t="s">
        <v>254</v>
      </c>
      <c r="N36" s="1061"/>
      <c r="O36" s="1061"/>
      <c r="P36" s="1061"/>
      <c r="Q36" s="1061"/>
      <c r="R36" s="1061"/>
      <c r="S36" s="1061"/>
      <c r="T36" s="1061"/>
      <c r="U36" s="1061"/>
      <c r="V36" s="1061"/>
      <c r="W36" s="1062"/>
      <c r="X36" s="340"/>
    </row>
    <row r="37" spans="4:24" ht="35.25" customHeight="1">
      <c r="E37" s="1012"/>
      <c r="F37" s="1065" t="s">
        <v>255</v>
      </c>
      <c r="G37" s="1066"/>
      <c r="H37" s="1066"/>
      <c r="I37" s="1066"/>
      <c r="J37" s="1066"/>
      <c r="K37" s="1030" t="s">
        <v>256</v>
      </c>
      <c r="L37" s="1066"/>
      <c r="M37" s="1067" t="s">
        <v>257</v>
      </c>
      <c r="N37" s="1068"/>
      <c r="O37" s="1068"/>
      <c r="P37" s="1068"/>
      <c r="Q37" s="1068"/>
      <c r="R37" s="1068"/>
      <c r="S37" s="1068"/>
      <c r="T37" s="1068"/>
      <c r="U37" s="1068"/>
      <c r="V37" s="1030" t="s">
        <v>258</v>
      </c>
      <c r="W37" s="1031"/>
      <c r="X37" s="340"/>
    </row>
    <row r="38" spans="4:24" ht="33.75" customHeight="1">
      <c r="E38" s="245">
        <v>1</v>
      </c>
      <c r="F38" s="1017"/>
      <c r="G38" s="1018"/>
      <c r="H38" s="1018"/>
      <c r="I38" s="1018"/>
      <c r="J38" s="1018"/>
      <c r="K38" s="1056"/>
      <c r="L38" s="1063"/>
      <c r="M38" s="1024"/>
      <c r="N38" s="1025"/>
      <c r="O38" s="1025"/>
      <c r="P38" s="1025"/>
      <c r="Q38" s="1025"/>
      <c r="R38" s="1025"/>
      <c r="S38" s="1025"/>
      <c r="T38" s="1025"/>
      <c r="U38" s="1025"/>
      <c r="V38" s="1056"/>
      <c r="W38" s="1057"/>
      <c r="X38" s="340"/>
    </row>
    <row r="39" spans="4:24" ht="33.75" customHeight="1">
      <c r="E39" s="245">
        <v>2</v>
      </c>
      <c r="F39" s="1017"/>
      <c r="G39" s="1018"/>
      <c r="H39" s="1018"/>
      <c r="I39" s="1018"/>
      <c r="J39" s="1018"/>
      <c r="K39" s="1056"/>
      <c r="L39" s="1063"/>
      <c r="M39" s="1024"/>
      <c r="N39" s="1025"/>
      <c r="O39" s="1025"/>
      <c r="P39" s="1025"/>
      <c r="Q39" s="1025"/>
      <c r="R39" s="1025"/>
      <c r="S39" s="1025"/>
      <c r="T39" s="1025"/>
      <c r="U39" s="1025"/>
      <c r="V39" s="1056"/>
      <c r="W39" s="1057"/>
      <c r="X39" s="340"/>
    </row>
    <row r="40" spans="4:24" ht="33.75" customHeight="1" thickBot="1">
      <c r="E40" s="246">
        <v>3</v>
      </c>
      <c r="F40" s="1019"/>
      <c r="G40" s="1020"/>
      <c r="H40" s="1020"/>
      <c r="I40" s="1020"/>
      <c r="J40" s="1020"/>
      <c r="K40" s="1058"/>
      <c r="L40" s="1064"/>
      <c r="M40" s="1027"/>
      <c r="N40" s="1028"/>
      <c r="O40" s="1028"/>
      <c r="P40" s="1028"/>
      <c r="Q40" s="1028"/>
      <c r="R40" s="1028"/>
      <c r="S40" s="1028"/>
      <c r="T40" s="1028"/>
      <c r="U40" s="1028"/>
      <c r="V40" s="1058"/>
      <c r="W40" s="1059"/>
      <c r="X40" s="340"/>
    </row>
    <row r="41" spans="4:24" ht="11.25" customHeight="1">
      <c r="E41" s="199"/>
      <c r="F41" s="199"/>
    </row>
    <row r="42" spans="4:24" ht="12.75" customHeight="1"/>
    <row r="61" s="200" customFormat="1"/>
    <row r="64" s="200" customFormat="1"/>
    <row r="69" spans="16:57">
      <c r="P69" s="200"/>
      <c r="Q69" s="200"/>
      <c r="R69" s="200"/>
      <c r="S69" s="200"/>
      <c r="T69" s="200"/>
      <c r="U69" s="200"/>
      <c r="V69" s="200"/>
      <c r="W69" s="200"/>
      <c r="X69" s="200"/>
      <c r="BE69" s="70"/>
    </row>
    <row r="92" spans="16:24">
      <c r="P92" s="71"/>
      <c r="Q92" s="71"/>
      <c r="R92" s="71"/>
      <c r="S92" s="71"/>
      <c r="T92" s="71"/>
      <c r="U92" s="71"/>
      <c r="V92" s="71"/>
      <c r="W92" s="71"/>
      <c r="X92" s="71"/>
    </row>
  </sheetData>
  <mergeCells count="71">
    <mergeCell ref="V38:W38"/>
    <mergeCell ref="V39:W39"/>
    <mergeCell ref="V40:W40"/>
    <mergeCell ref="M36:W36"/>
    <mergeCell ref="F39:J39"/>
    <mergeCell ref="K39:L39"/>
    <mergeCell ref="F40:J40"/>
    <mergeCell ref="K40:L40"/>
    <mergeCell ref="M38:U38"/>
    <mergeCell ref="M39:U39"/>
    <mergeCell ref="M40:U40"/>
    <mergeCell ref="F37:J37"/>
    <mergeCell ref="K37:L37"/>
    <mergeCell ref="M37:U37"/>
    <mergeCell ref="F38:J38"/>
    <mergeCell ref="K38:L38"/>
    <mergeCell ref="AA10:AA15"/>
    <mergeCell ref="E25:U25"/>
    <mergeCell ref="F10:F15"/>
    <mergeCell ref="V12:V15"/>
    <mergeCell ref="H13:H15"/>
    <mergeCell ref="I13:I15"/>
    <mergeCell ref="K13:K15"/>
    <mergeCell ref="L13:L15"/>
    <mergeCell ref="H12:I12"/>
    <mergeCell ref="K12:L12"/>
    <mergeCell ref="O13:O15"/>
    <mergeCell ref="Z10:Z11"/>
    <mergeCell ref="X10:Y11"/>
    <mergeCell ref="X12:X15"/>
    <mergeCell ref="Y12:Y15"/>
    <mergeCell ref="E16:E17"/>
    <mergeCell ref="E3:AA3"/>
    <mergeCell ref="E10:E15"/>
    <mergeCell ref="G10:Q11"/>
    <mergeCell ref="R10:V11"/>
    <mergeCell ref="W10:W15"/>
    <mergeCell ref="Q12:Q15"/>
    <mergeCell ref="R12:R15"/>
    <mergeCell ref="G12:G15"/>
    <mergeCell ref="J12:J15"/>
    <mergeCell ref="M12:M15"/>
    <mergeCell ref="N12:N15"/>
    <mergeCell ref="P12:P15"/>
    <mergeCell ref="S12:S15"/>
    <mergeCell ref="T12:T15"/>
    <mergeCell ref="U12:U15"/>
    <mergeCell ref="Z12:Z15"/>
    <mergeCell ref="E18:E19"/>
    <mergeCell ref="E20:E21"/>
    <mergeCell ref="E22:E23"/>
    <mergeCell ref="E36:E37"/>
    <mergeCell ref="E28:Q28"/>
    <mergeCell ref="F29:L29"/>
    <mergeCell ref="F30:L30"/>
    <mergeCell ref="F31:L31"/>
    <mergeCell ref="F32:L32"/>
    <mergeCell ref="M29:W29"/>
    <mergeCell ref="M30:W30"/>
    <mergeCell ref="M31:W31"/>
    <mergeCell ref="M32:W32"/>
    <mergeCell ref="V37:W37"/>
    <mergeCell ref="F36:L36"/>
    <mergeCell ref="G6:J6"/>
    <mergeCell ref="G7:J7"/>
    <mergeCell ref="O7:V7"/>
    <mergeCell ref="O6:V6"/>
    <mergeCell ref="W7:AA7"/>
    <mergeCell ref="W6:AA6"/>
    <mergeCell ref="K6:N6"/>
    <mergeCell ref="K7:N7"/>
  </mergeCells>
  <phoneticPr fontId="2"/>
  <pageMargins left="0.25" right="0.25" top="0.75" bottom="0.75" header="0.3" footer="0.3"/>
  <pageSetup paperSize="9" scale="52" orientation="landscape" r:id="rId1"/>
  <rowBreaks count="2" manualBreakCount="2">
    <brk id="26" min="2" max="27" man="1"/>
    <brk id="42" min="2" max="4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C5C3B-C90E-48E1-ABD0-B225DD3DDCA5}">
  <sheetPr>
    <pageSetUpPr fitToPage="1"/>
  </sheetPr>
  <dimension ref="A1:FD130"/>
  <sheetViews>
    <sheetView view="pageBreakPreview" zoomScale="55" zoomScaleNormal="55" zoomScaleSheetLayoutView="55" zoomScalePageLayoutView="40" workbookViewId="0">
      <selection activeCell="BS97" sqref="BS97"/>
    </sheetView>
  </sheetViews>
  <sheetFormatPr defaultColWidth="9" defaultRowHeight="12.75"/>
  <cols>
    <col min="1" max="1" width="3.42578125" style="720" customWidth="1"/>
    <col min="2" max="19" width="3.140625" style="720" customWidth="1"/>
    <col min="20" max="20" width="1.85546875" style="721" customWidth="1"/>
    <col min="21" max="29" width="3.140625" style="720" customWidth="1"/>
    <col min="30" max="30" width="1.85546875" style="721" customWidth="1"/>
    <col min="31" max="39" width="3.140625" style="720" customWidth="1"/>
    <col min="40" max="40" width="1.85546875" style="721" customWidth="1"/>
    <col min="41" max="49" width="3.140625" style="720" customWidth="1"/>
    <col min="50" max="50" width="1.85546875" style="721" customWidth="1"/>
    <col min="51" max="64" width="3.140625" style="722" customWidth="1"/>
    <col min="65" max="65" width="2.85546875" style="720" customWidth="1"/>
    <col min="66" max="71" width="3.140625" style="721" customWidth="1"/>
    <col min="72" max="72" width="2.85546875" style="720" customWidth="1"/>
    <col min="73" max="79" width="3.140625" style="720" customWidth="1"/>
    <col min="80" max="80" width="3.140625" style="721" customWidth="1"/>
    <col min="81" max="84" width="3.140625" style="720" customWidth="1"/>
    <col min="85" max="89" width="3.140625" style="721" customWidth="1"/>
    <col min="90" max="97" width="3.140625" style="723" customWidth="1"/>
    <col min="98" max="102" width="3.140625" style="720" customWidth="1"/>
    <col min="103" max="103" width="3.140625" style="721" customWidth="1"/>
    <col min="104" max="110" width="3.140625" style="720" customWidth="1"/>
    <col min="111" max="111" width="3.140625" style="724" customWidth="1"/>
    <col min="112" max="125" width="3.140625" style="720" customWidth="1"/>
    <col min="126" max="126" width="20.5703125" style="720" customWidth="1"/>
    <col min="127" max="127" width="3.5703125" style="720" customWidth="1"/>
    <col min="128" max="128" width="4.42578125" style="720" customWidth="1"/>
    <col min="129" max="194" width="3.140625" style="720" customWidth="1"/>
    <col min="195" max="16384" width="9" style="720"/>
  </cols>
  <sheetData>
    <row r="1" spans="1:127" ht="27.75">
      <c r="DV1" s="399"/>
    </row>
    <row r="2" spans="1:127" ht="73.5" customHeight="1">
      <c r="B2" s="1386" t="s">
        <v>259</v>
      </c>
      <c r="C2" s="1386"/>
      <c r="D2" s="1386"/>
      <c r="E2" s="1386"/>
      <c r="F2" s="1386"/>
      <c r="G2" s="1386"/>
      <c r="H2" s="1386"/>
      <c r="I2" s="1386"/>
      <c r="J2" s="1386"/>
      <c r="K2" s="1386"/>
      <c r="L2" s="1386"/>
      <c r="M2" s="1386"/>
      <c r="N2" s="585"/>
      <c r="O2" s="585"/>
      <c r="P2" s="585"/>
      <c r="Q2" s="1385" t="s">
        <v>260</v>
      </c>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c r="AX2" s="1218"/>
      <c r="AY2" s="1218"/>
      <c r="AZ2" s="1218"/>
      <c r="BA2" s="1218"/>
      <c r="BB2" s="1218"/>
      <c r="BC2" s="1218"/>
      <c r="BD2" s="1218"/>
      <c r="BE2" s="1218"/>
      <c r="BF2" s="1218"/>
      <c r="BG2" s="1218"/>
      <c r="BH2" s="1218"/>
      <c r="BI2" s="1218"/>
      <c r="BJ2" s="1218"/>
      <c r="BK2" s="1218"/>
      <c r="BL2" s="1218"/>
      <c r="BM2" s="1218"/>
      <c r="BN2" s="1218"/>
      <c r="BO2" s="1218"/>
      <c r="BP2" s="1218"/>
      <c r="BQ2" s="1218"/>
      <c r="BR2" s="1218"/>
      <c r="BS2" s="1218"/>
      <c r="BT2" s="1218"/>
      <c r="BU2" s="1218"/>
      <c r="BV2" s="1218"/>
      <c r="BW2" s="1218"/>
      <c r="BX2" s="1218"/>
      <c r="BY2" s="1218"/>
      <c r="BZ2" s="1218"/>
      <c r="CA2" s="1218"/>
      <c r="CB2" s="585"/>
      <c r="CC2" s="585"/>
      <c r="CD2" s="585"/>
      <c r="CE2" s="585"/>
      <c r="CF2" s="585"/>
      <c r="CG2" s="585"/>
      <c r="CH2" s="585"/>
      <c r="CI2" s="585"/>
      <c r="CJ2" s="585"/>
      <c r="CK2" s="585"/>
      <c r="CL2" s="585"/>
      <c r="CM2" s="585"/>
      <c r="CN2" s="585"/>
      <c r="CO2" s="585"/>
      <c r="CP2" s="585"/>
      <c r="CQ2" s="585"/>
      <c r="CR2" s="585"/>
      <c r="CS2" s="585"/>
      <c r="CT2" s="585"/>
      <c r="CU2" s="585"/>
      <c r="CV2" s="585"/>
      <c r="CW2" s="585"/>
      <c r="CX2" s="585"/>
      <c r="CY2" s="585"/>
      <c r="CZ2" s="585"/>
      <c r="DA2" s="585"/>
      <c r="DB2" s="585"/>
      <c r="DC2" s="585"/>
      <c r="DD2" s="585"/>
      <c r="DE2" s="585"/>
      <c r="DF2" s="585"/>
      <c r="DG2" s="585"/>
      <c r="DH2" s="585"/>
      <c r="DI2" s="585"/>
      <c r="DJ2" s="585"/>
      <c r="DK2" s="585"/>
      <c r="DL2" s="585"/>
      <c r="DM2" s="585"/>
      <c r="DN2" s="585"/>
      <c r="DO2" s="585"/>
      <c r="DP2" s="585"/>
      <c r="DQ2" s="585"/>
      <c r="DR2" s="585"/>
      <c r="DS2" s="585"/>
      <c r="DT2" s="585"/>
      <c r="DU2" s="585"/>
      <c r="DV2" s="401"/>
    </row>
    <row r="3" spans="1:127" ht="13.5" customHeight="1" thickBot="1">
      <c r="A3" s="402"/>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4"/>
      <c r="CC3" s="403"/>
      <c r="CD3" s="403"/>
      <c r="CE3" s="403"/>
      <c r="CF3" s="403"/>
      <c r="CG3" s="404"/>
      <c r="CH3" s="404"/>
      <c r="CI3" s="404"/>
      <c r="CJ3" s="404"/>
      <c r="CK3" s="404"/>
      <c r="CL3" s="403"/>
      <c r="CM3" s="403"/>
      <c r="CN3" s="403"/>
      <c r="CO3" s="403"/>
      <c r="CP3" s="403"/>
      <c r="CQ3" s="403"/>
      <c r="CR3" s="403"/>
      <c r="CS3" s="403"/>
      <c r="CT3" s="403"/>
      <c r="CU3" s="403"/>
      <c r="CV3" s="403"/>
      <c r="CW3" s="403"/>
      <c r="CX3" s="403"/>
      <c r="CY3" s="404"/>
      <c r="CZ3" s="403"/>
      <c r="DA3" s="403"/>
      <c r="DB3" s="403"/>
      <c r="DC3" s="403"/>
      <c r="DD3" s="403"/>
      <c r="DE3" s="403"/>
      <c r="DF3" s="403"/>
      <c r="DG3" s="404"/>
      <c r="DH3" s="403"/>
      <c r="DI3" s="403"/>
      <c r="DJ3" s="403"/>
      <c r="DK3" s="403"/>
      <c r="DL3" s="403"/>
      <c r="DM3" s="403"/>
      <c r="DN3" s="403"/>
      <c r="DO3" s="403"/>
      <c r="DP3" s="403"/>
      <c r="DQ3" s="403"/>
      <c r="DR3" s="403"/>
      <c r="DS3" s="403"/>
      <c r="DT3" s="403"/>
      <c r="DU3" s="403"/>
      <c r="DV3" s="403"/>
      <c r="DW3" s="403"/>
    </row>
    <row r="4" spans="1:127" s="409" customFormat="1" ht="33" customHeight="1" thickBot="1">
      <c r="A4" s="405"/>
      <c r="B4" s="1069" t="s">
        <v>150</v>
      </c>
      <c r="C4" s="1070"/>
      <c r="D4" s="1070"/>
      <c r="E4" s="1070"/>
      <c r="F4" s="1070"/>
      <c r="G4" s="1070"/>
      <c r="H4" s="1070"/>
      <c r="I4" s="1070"/>
      <c r="J4" s="1071"/>
      <c r="K4" s="1069" t="s">
        <v>202</v>
      </c>
      <c r="L4" s="1070"/>
      <c r="M4" s="1070"/>
      <c r="N4" s="1070"/>
      <c r="O4" s="1070"/>
      <c r="P4" s="1070"/>
      <c r="Q4" s="1070"/>
      <c r="R4" s="1070"/>
      <c r="S4" s="1070"/>
      <c r="T4" s="1070"/>
      <c r="U4" s="1070"/>
      <c r="V4" s="1070"/>
      <c r="W4" s="1070"/>
      <c r="X4" s="1070"/>
      <c r="Y4" s="1070"/>
      <c r="Z4" s="1070"/>
      <c r="AA4" s="1070"/>
      <c r="AB4" s="1070"/>
      <c r="AC4" s="1070"/>
      <c r="AD4" s="1071"/>
      <c r="AE4" s="1069" t="s">
        <v>261</v>
      </c>
      <c r="AF4" s="1070"/>
      <c r="AG4" s="1070"/>
      <c r="AH4" s="1070"/>
      <c r="AI4" s="1070"/>
      <c r="AJ4" s="1070"/>
      <c r="AK4" s="1070"/>
      <c r="AL4" s="1070"/>
      <c r="AM4" s="1070"/>
      <c r="AN4" s="1070"/>
      <c r="AO4" s="1070"/>
      <c r="AP4" s="1070"/>
      <c r="AQ4" s="1070"/>
      <c r="AR4" s="1070"/>
      <c r="AS4" s="1070"/>
      <c r="AT4" s="1070"/>
      <c r="AU4" s="1070"/>
      <c r="AV4" s="1070"/>
      <c r="AW4" s="1070"/>
      <c r="AX4" s="1071"/>
      <c r="AY4" s="400"/>
      <c r="AZ4" s="400"/>
      <c r="BA4" s="400"/>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5"/>
      <c r="BZ4" s="405"/>
      <c r="CA4" s="405"/>
      <c r="CB4" s="407"/>
      <c r="CC4" s="405"/>
      <c r="CD4" s="405"/>
      <c r="CE4" s="405"/>
      <c r="CF4" s="405"/>
      <c r="CG4" s="407"/>
      <c r="CH4" s="407"/>
      <c r="CI4" s="407"/>
      <c r="CJ4" s="407"/>
      <c r="CK4" s="407"/>
      <c r="CL4" s="405"/>
      <c r="CM4" s="405"/>
      <c r="CN4" s="405"/>
      <c r="CO4" s="405"/>
      <c r="CP4" s="405"/>
      <c r="CQ4" s="405"/>
      <c r="CR4" s="405"/>
      <c r="CS4" s="405"/>
      <c r="CT4" s="405"/>
      <c r="CU4" s="405"/>
      <c r="CV4" s="405"/>
      <c r="CW4" s="405"/>
      <c r="CX4" s="405"/>
      <c r="CY4" s="407"/>
      <c r="CZ4" s="405"/>
      <c r="DA4" s="405"/>
      <c r="DB4" s="405"/>
      <c r="DC4" s="405"/>
      <c r="DD4" s="405"/>
      <c r="DE4" s="405"/>
      <c r="DF4" s="405"/>
      <c r="DG4" s="407"/>
      <c r="DH4" s="408"/>
      <c r="DI4" s="408"/>
      <c r="DJ4" s="408"/>
      <c r="DK4" s="408"/>
      <c r="DL4" s="408"/>
      <c r="DM4" s="408"/>
      <c r="DN4" s="408"/>
      <c r="DO4" s="408"/>
      <c r="DP4" s="408"/>
      <c r="DQ4" s="408"/>
      <c r="DR4" s="408"/>
      <c r="DS4" s="408"/>
      <c r="DT4" s="408"/>
      <c r="DU4" s="408"/>
      <c r="DV4" s="408"/>
      <c r="DW4" s="408"/>
    </row>
    <row r="5" spans="1:127" s="409" customFormat="1" ht="36.75" customHeight="1" thickBot="1">
      <c r="A5" s="408"/>
      <c r="B5" s="1072"/>
      <c r="C5" s="1073"/>
      <c r="D5" s="1073"/>
      <c r="E5" s="1073"/>
      <c r="F5" s="1073"/>
      <c r="G5" s="1073"/>
      <c r="H5" s="1073"/>
      <c r="I5" s="1073"/>
      <c r="J5" s="1074"/>
      <c r="K5" s="1075"/>
      <c r="L5" s="1076"/>
      <c r="M5" s="1076"/>
      <c r="N5" s="1076"/>
      <c r="O5" s="1076"/>
      <c r="P5" s="1076"/>
      <c r="Q5" s="1076"/>
      <c r="R5" s="1076"/>
      <c r="S5" s="1076"/>
      <c r="T5" s="1076"/>
      <c r="U5" s="1076"/>
      <c r="V5" s="1076"/>
      <c r="W5" s="1076"/>
      <c r="X5" s="1076"/>
      <c r="Y5" s="1076"/>
      <c r="Z5" s="1076"/>
      <c r="AA5" s="1076"/>
      <c r="AB5" s="1076"/>
      <c r="AC5" s="1076"/>
      <c r="AD5" s="1077"/>
      <c r="AE5" s="1075"/>
      <c r="AF5" s="1076"/>
      <c r="AG5" s="1076"/>
      <c r="AH5" s="1076"/>
      <c r="AI5" s="1076"/>
      <c r="AJ5" s="1076"/>
      <c r="AK5" s="1076"/>
      <c r="AL5" s="1076"/>
      <c r="AM5" s="1076"/>
      <c r="AN5" s="1076"/>
      <c r="AO5" s="1076"/>
      <c r="AP5" s="1076"/>
      <c r="AQ5" s="1076"/>
      <c r="AR5" s="1076"/>
      <c r="AS5" s="1076"/>
      <c r="AT5" s="1076"/>
      <c r="AU5" s="1076"/>
      <c r="AV5" s="1076"/>
      <c r="AW5" s="1076"/>
      <c r="AX5" s="1077"/>
      <c r="AY5" s="408"/>
      <c r="AZ5" s="408"/>
      <c r="BA5" s="408"/>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8"/>
      <c r="BZ5" s="408"/>
      <c r="CA5" s="408"/>
      <c r="CB5" s="410"/>
      <c r="CC5" s="408"/>
      <c r="CD5" s="408"/>
      <c r="CE5" s="408"/>
      <c r="CF5" s="408"/>
      <c r="CG5" s="410"/>
      <c r="CH5" s="410"/>
      <c r="CI5" s="410"/>
      <c r="CJ5" s="410"/>
      <c r="CK5" s="410"/>
      <c r="CL5" s="405"/>
      <c r="CM5" s="405"/>
      <c r="CN5" s="405"/>
      <c r="CO5" s="405"/>
      <c r="CP5" s="405"/>
      <c r="CQ5" s="405"/>
      <c r="CR5" s="405"/>
      <c r="CS5" s="405"/>
      <c r="CT5" s="408"/>
      <c r="CU5" s="408"/>
      <c r="CV5" s="408"/>
      <c r="CW5" s="408"/>
      <c r="CX5" s="408"/>
      <c r="CY5" s="410"/>
      <c r="CZ5" s="408"/>
      <c r="DA5" s="408"/>
      <c r="DB5" s="408"/>
      <c r="DC5" s="408"/>
      <c r="DD5" s="408"/>
      <c r="DE5" s="408"/>
      <c r="DF5" s="408"/>
      <c r="DG5" s="411"/>
      <c r="DH5" s="408"/>
      <c r="DI5" s="408"/>
      <c r="DJ5" s="408"/>
      <c r="DK5" s="408"/>
      <c r="DL5" s="408"/>
      <c r="DM5" s="408"/>
      <c r="DN5" s="408"/>
      <c r="DO5" s="408"/>
      <c r="DP5" s="408"/>
      <c r="DQ5" s="408"/>
      <c r="DR5" s="408"/>
      <c r="DS5" s="408"/>
      <c r="DT5" s="408"/>
      <c r="DU5" s="408"/>
      <c r="DV5" s="408"/>
      <c r="DW5" s="408"/>
    </row>
    <row r="6" spans="1:127" s="409" customFormat="1" ht="15.75" customHeight="1">
      <c r="A6" s="408"/>
      <c r="B6" s="408"/>
      <c r="C6" s="408"/>
      <c r="D6" s="408"/>
      <c r="E6" s="408"/>
      <c r="F6" s="408"/>
      <c r="G6" s="408"/>
      <c r="H6" s="408"/>
      <c r="I6" s="408"/>
      <c r="J6" s="408"/>
      <c r="K6" s="408"/>
      <c r="L6" s="408"/>
      <c r="M6" s="408"/>
      <c r="N6" s="408"/>
      <c r="O6" s="408"/>
      <c r="P6" s="408"/>
      <c r="Q6" s="408"/>
      <c r="R6" s="408"/>
      <c r="S6" s="408"/>
      <c r="T6" s="410"/>
      <c r="U6" s="408"/>
      <c r="V6" s="408"/>
      <c r="W6" s="408"/>
      <c r="X6" s="408"/>
      <c r="Y6" s="408"/>
      <c r="Z6" s="408"/>
      <c r="AA6" s="408"/>
      <c r="AB6" s="408"/>
      <c r="AC6" s="408"/>
      <c r="AD6" s="410"/>
      <c r="AE6" s="408"/>
      <c r="AF6" s="408"/>
      <c r="AG6" s="408"/>
      <c r="AH6" s="408"/>
      <c r="AI6" s="408"/>
      <c r="AJ6" s="408"/>
      <c r="AK6" s="408"/>
      <c r="AL6" s="408"/>
      <c r="AM6" s="408"/>
      <c r="AN6" s="410"/>
      <c r="AO6" s="408"/>
      <c r="AP6" s="408"/>
      <c r="AQ6" s="408"/>
      <c r="AR6" s="408"/>
      <c r="AS6" s="408"/>
      <c r="AT6" s="408"/>
      <c r="AU6" s="408"/>
      <c r="AV6" s="408"/>
      <c r="AW6" s="408"/>
      <c r="AX6" s="410"/>
      <c r="AY6" s="412"/>
      <c r="AZ6" s="412"/>
      <c r="BA6" s="412"/>
      <c r="BB6" s="412"/>
      <c r="BC6" s="412"/>
      <c r="BD6" s="412"/>
      <c r="BE6" s="412"/>
      <c r="BF6" s="412"/>
      <c r="BG6" s="412"/>
      <c r="BH6" s="412"/>
      <c r="BI6" s="412"/>
      <c r="BJ6" s="412"/>
      <c r="BK6" s="412"/>
      <c r="BL6" s="412"/>
      <c r="BM6" s="408"/>
      <c r="BN6" s="410"/>
      <c r="BO6" s="410"/>
      <c r="BP6" s="410"/>
      <c r="BQ6" s="410"/>
      <c r="BR6" s="410"/>
      <c r="BS6" s="410"/>
      <c r="BT6" s="408"/>
      <c r="BU6" s="408"/>
      <c r="BV6" s="408"/>
      <c r="BW6" s="408"/>
      <c r="BX6" s="408"/>
      <c r="BY6" s="408"/>
      <c r="BZ6" s="408"/>
      <c r="CA6" s="408"/>
      <c r="CB6" s="410"/>
      <c r="CC6" s="408"/>
      <c r="CD6" s="408"/>
      <c r="CE6" s="408"/>
      <c r="CF6" s="408"/>
      <c r="CG6" s="410"/>
      <c r="CH6" s="410"/>
      <c r="CI6" s="410"/>
      <c r="CJ6" s="410"/>
      <c r="CK6" s="410"/>
      <c r="CL6" s="405"/>
      <c r="CM6" s="405"/>
      <c r="CN6" s="405"/>
      <c r="CO6" s="405"/>
      <c r="CP6" s="405"/>
      <c r="CQ6" s="405"/>
      <c r="CR6" s="405"/>
      <c r="CS6" s="405"/>
      <c r="CT6" s="408"/>
      <c r="CU6" s="408"/>
      <c r="CV6" s="408"/>
      <c r="CW6" s="408"/>
      <c r="CX6" s="408"/>
      <c r="CY6" s="410"/>
      <c r="CZ6" s="408"/>
      <c r="DA6" s="408"/>
      <c r="DB6" s="408"/>
      <c r="DC6" s="408"/>
      <c r="DD6" s="408"/>
      <c r="DE6" s="408"/>
      <c r="DF6" s="408"/>
      <c r="DG6" s="411"/>
      <c r="DH6" s="408"/>
      <c r="DI6" s="408"/>
      <c r="DJ6" s="408"/>
      <c r="DK6" s="408"/>
      <c r="DL6" s="408"/>
      <c r="DM6" s="408"/>
      <c r="DN6" s="408"/>
      <c r="DO6" s="408"/>
      <c r="DP6" s="408"/>
      <c r="DQ6" s="408"/>
      <c r="DR6" s="408"/>
      <c r="DS6" s="408"/>
      <c r="DT6" s="408"/>
      <c r="DU6" s="408"/>
      <c r="DV6" s="408"/>
      <c r="DW6" s="408"/>
    </row>
    <row r="7" spans="1:127" s="409" customFormat="1" ht="28.5" customHeight="1">
      <c r="A7" s="413" t="s">
        <v>262</v>
      </c>
      <c r="B7" s="414"/>
      <c r="C7" s="414"/>
      <c r="D7" s="405"/>
      <c r="E7" s="408"/>
      <c r="F7" s="408"/>
      <c r="G7" s="408"/>
      <c r="H7" s="408"/>
      <c r="I7" s="408"/>
      <c r="J7" s="408"/>
      <c r="K7" s="408"/>
      <c r="L7" s="408"/>
      <c r="M7" s="408"/>
      <c r="N7" s="408"/>
      <c r="O7" s="408"/>
      <c r="P7" s="408"/>
      <c r="Q7" s="408"/>
      <c r="R7" s="408"/>
      <c r="S7" s="408"/>
      <c r="T7" s="410"/>
      <c r="U7" s="408"/>
      <c r="V7" s="408"/>
      <c r="W7" s="408"/>
      <c r="X7" s="408"/>
      <c r="Y7" s="408"/>
      <c r="Z7" s="408"/>
      <c r="AA7" s="408"/>
      <c r="AB7" s="408"/>
      <c r="AC7" s="408"/>
      <c r="AD7" s="410"/>
      <c r="AE7" s="408"/>
      <c r="AF7" s="408"/>
      <c r="AG7" s="408"/>
      <c r="AH7" s="408"/>
      <c r="AI7" s="408"/>
      <c r="AJ7" s="408"/>
      <c r="AK7" s="408"/>
      <c r="AL7" s="408"/>
      <c r="AM7" s="408"/>
      <c r="AN7" s="410"/>
      <c r="AO7" s="408"/>
      <c r="AP7" s="408"/>
      <c r="AQ7" s="408"/>
      <c r="AR7" s="408"/>
      <c r="AS7" s="408"/>
      <c r="AT7" s="408"/>
      <c r="AU7" s="408"/>
      <c r="AV7" s="408"/>
      <c r="AW7" s="408"/>
      <c r="AX7" s="410"/>
      <c r="AY7" s="415"/>
      <c r="AZ7" s="415"/>
      <c r="BA7" s="415"/>
      <c r="BB7" s="415"/>
      <c r="BC7" s="415"/>
      <c r="BD7" s="415"/>
      <c r="BE7" s="415"/>
      <c r="BF7" s="415"/>
      <c r="BG7" s="415"/>
      <c r="BH7" s="415"/>
      <c r="BI7" s="415"/>
      <c r="BJ7" s="415"/>
      <c r="BK7" s="415"/>
      <c r="BL7" s="415"/>
      <c r="BM7" s="408"/>
      <c r="BN7" s="410"/>
      <c r="BO7" s="410"/>
      <c r="BP7" s="410"/>
      <c r="BQ7" s="410"/>
      <c r="BR7" s="410"/>
      <c r="BS7" s="410"/>
      <c r="BV7" s="416"/>
      <c r="CC7" s="416"/>
    </row>
    <row r="8" spans="1:127" s="409" customFormat="1" ht="6.75" customHeight="1" thickBot="1">
      <c r="A8" s="416"/>
      <c r="B8" s="414"/>
      <c r="C8" s="414"/>
      <c r="D8" s="405"/>
      <c r="E8" s="408"/>
      <c r="F8" s="408"/>
      <c r="G8" s="408"/>
      <c r="H8" s="408"/>
      <c r="I8" s="408"/>
      <c r="J8" s="408"/>
      <c r="K8" s="408"/>
      <c r="L8" s="408"/>
      <c r="M8" s="408"/>
      <c r="N8" s="408"/>
      <c r="O8" s="408"/>
      <c r="P8" s="408"/>
      <c r="Q8" s="408"/>
      <c r="R8" s="408"/>
      <c r="S8" s="408"/>
      <c r="T8" s="410"/>
      <c r="U8" s="408"/>
      <c r="V8" s="408"/>
      <c r="W8" s="408"/>
      <c r="X8" s="408"/>
      <c r="Y8" s="408"/>
      <c r="Z8" s="408"/>
      <c r="AA8" s="408"/>
      <c r="AB8" s="408"/>
      <c r="AC8" s="408"/>
      <c r="AD8" s="410"/>
      <c r="AE8" s="408"/>
      <c r="AF8" s="408"/>
      <c r="AG8" s="408"/>
      <c r="AH8" s="408"/>
      <c r="AI8" s="408"/>
      <c r="AJ8" s="408"/>
      <c r="AK8" s="408"/>
      <c r="AL8" s="408"/>
      <c r="AM8" s="408"/>
      <c r="AN8" s="410"/>
      <c r="AO8" s="408"/>
      <c r="AP8" s="408"/>
      <c r="AQ8" s="408"/>
      <c r="AR8" s="408"/>
      <c r="AS8" s="408"/>
      <c r="AT8" s="408"/>
      <c r="AU8" s="408"/>
      <c r="AV8" s="408"/>
      <c r="AW8" s="408"/>
      <c r="AX8" s="410"/>
      <c r="AY8" s="415"/>
      <c r="AZ8" s="415"/>
      <c r="BA8" s="415"/>
      <c r="BB8" s="415"/>
      <c r="BC8" s="415"/>
      <c r="BD8" s="415"/>
      <c r="BE8" s="415"/>
      <c r="BF8" s="415"/>
      <c r="BG8" s="415"/>
      <c r="BH8" s="415"/>
      <c r="BI8" s="415"/>
      <c r="BJ8" s="415"/>
      <c r="BK8" s="415"/>
      <c r="BL8" s="415"/>
      <c r="BM8" s="408"/>
      <c r="BN8" s="410"/>
      <c r="BO8" s="410"/>
      <c r="BP8" s="410"/>
      <c r="BQ8" s="410"/>
      <c r="BR8" s="410"/>
      <c r="BS8" s="410"/>
    </row>
    <row r="9" spans="1:127" s="409" customFormat="1" ht="53.25" customHeight="1" thickBot="1">
      <c r="A9" s="408"/>
      <c r="B9" s="1078" t="s">
        <v>263</v>
      </c>
      <c r="C9" s="1079"/>
      <c r="D9" s="1079"/>
      <c r="E9" s="1079"/>
      <c r="F9" s="1079"/>
      <c r="G9" s="1079"/>
      <c r="H9" s="1079"/>
      <c r="I9" s="1079"/>
      <c r="J9" s="1079"/>
      <c r="K9" s="1079"/>
      <c r="L9" s="1079"/>
      <c r="M9" s="1079"/>
      <c r="N9" s="1079"/>
      <c r="O9" s="1079"/>
      <c r="P9" s="1079"/>
      <c r="Q9" s="1079"/>
      <c r="R9" s="1079"/>
      <c r="S9" s="1079"/>
      <c r="T9" s="1079"/>
      <c r="U9" s="1080"/>
      <c r="V9" s="1078" t="s">
        <v>264</v>
      </c>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79"/>
      <c r="AS9" s="1079"/>
      <c r="AT9" s="1079"/>
      <c r="AU9" s="1079"/>
      <c r="AV9" s="1079"/>
      <c r="AW9" s="1079"/>
      <c r="AX9" s="1079"/>
      <c r="AY9" s="1079"/>
      <c r="AZ9" s="1079"/>
      <c r="BA9" s="1079"/>
      <c r="BB9" s="1079"/>
      <c r="BC9" s="1079"/>
      <c r="BD9" s="1079"/>
      <c r="BE9" s="1079"/>
      <c r="BF9" s="1079"/>
      <c r="BG9" s="1079"/>
      <c r="BH9" s="1079"/>
      <c r="BI9" s="1079"/>
      <c r="BJ9" s="1079"/>
      <c r="BK9" s="1079"/>
      <c r="BL9" s="1079"/>
      <c r="BM9" s="1079"/>
      <c r="BN9" s="1079"/>
      <c r="BO9" s="1079"/>
      <c r="BP9" s="1079"/>
      <c r="BQ9" s="1080"/>
      <c r="BR9" s="1081" t="s">
        <v>265</v>
      </c>
      <c r="BS9" s="1082"/>
      <c r="BT9" s="1082"/>
      <c r="BU9" s="1082"/>
      <c r="BV9" s="1082"/>
      <c r="BW9" s="1082"/>
      <c r="BX9" s="1082"/>
      <c r="BY9" s="1082"/>
      <c r="BZ9" s="1082"/>
      <c r="CA9" s="1082"/>
      <c r="CB9" s="1082"/>
      <c r="CC9" s="1082"/>
      <c r="CD9" s="1082"/>
      <c r="CE9" s="1082"/>
      <c r="CF9" s="1082"/>
      <c r="CG9" s="1082"/>
      <c r="CH9" s="1083"/>
      <c r="CI9" s="1083"/>
      <c r="CJ9" s="1083"/>
      <c r="CK9" s="1084"/>
      <c r="CL9" s="1081" t="s">
        <v>266</v>
      </c>
      <c r="CM9" s="1082"/>
      <c r="CN9" s="1082"/>
      <c r="CO9" s="1082"/>
      <c r="CP9" s="1082"/>
      <c r="CQ9" s="1082"/>
      <c r="CR9" s="1082"/>
      <c r="CS9" s="1082"/>
      <c r="CT9" s="1082"/>
      <c r="CU9" s="1082"/>
      <c r="CV9" s="1082"/>
      <c r="CW9" s="1082"/>
      <c r="CX9" s="1082"/>
      <c r="CY9" s="1082"/>
      <c r="CZ9" s="1082"/>
      <c r="DA9" s="1082"/>
      <c r="DB9" s="1082"/>
      <c r="DC9" s="1082"/>
      <c r="DD9" s="1082"/>
      <c r="DE9" s="1082"/>
      <c r="DF9" s="1082"/>
      <c r="DG9" s="1085"/>
    </row>
    <row r="10" spans="1:127" s="409" customFormat="1" ht="53.25" customHeight="1" thickBot="1">
      <c r="A10" s="408"/>
      <c r="B10" s="1086"/>
      <c r="C10" s="1087"/>
      <c r="D10" s="1087"/>
      <c r="E10" s="1087"/>
      <c r="F10" s="1087"/>
      <c r="G10" s="1087"/>
      <c r="H10" s="1087"/>
      <c r="I10" s="1087"/>
      <c r="J10" s="1087"/>
      <c r="K10" s="1087"/>
      <c r="L10" s="1087"/>
      <c r="M10" s="1087"/>
      <c r="N10" s="1087"/>
      <c r="O10" s="1087"/>
      <c r="P10" s="1087"/>
      <c r="Q10" s="1087"/>
      <c r="R10" s="1087"/>
      <c r="S10" s="1073"/>
      <c r="T10" s="1073"/>
      <c r="U10" s="695"/>
      <c r="V10" s="1072"/>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c r="AT10" s="1073"/>
      <c r="AU10" s="1073"/>
      <c r="AV10" s="1073"/>
      <c r="AW10" s="1073"/>
      <c r="AX10" s="1073"/>
      <c r="AY10" s="1073"/>
      <c r="AZ10" s="1073"/>
      <c r="BA10" s="1073"/>
      <c r="BB10" s="1073"/>
      <c r="BC10" s="1073"/>
      <c r="BD10" s="1073"/>
      <c r="BE10" s="1073"/>
      <c r="BF10" s="1073"/>
      <c r="BG10" s="1073"/>
      <c r="BH10" s="1073"/>
      <c r="BI10" s="1073"/>
      <c r="BJ10" s="1073"/>
      <c r="BK10" s="1073"/>
      <c r="BL10" s="1073"/>
      <c r="BM10" s="1073"/>
      <c r="BN10" s="1073"/>
      <c r="BO10" s="1073"/>
      <c r="BP10" s="1073"/>
      <c r="BQ10" s="1074"/>
      <c r="BR10" s="1078"/>
      <c r="BS10" s="1088"/>
      <c r="BT10" s="1088"/>
      <c r="BU10" s="1088"/>
      <c r="BV10" s="1088"/>
      <c r="BW10" s="1088"/>
      <c r="BX10" s="1088"/>
      <c r="BY10" s="1088"/>
      <c r="BZ10" s="1088"/>
      <c r="CA10" s="1088"/>
      <c r="CB10" s="1088"/>
      <c r="CC10" s="1088"/>
      <c r="CD10" s="1088"/>
      <c r="CE10" s="1088"/>
      <c r="CF10" s="1088"/>
      <c r="CG10" s="1088"/>
      <c r="CH10" s="1088"/>
      <c r="CI10" s="1088"/>
      <c r="CJ10" s="1088"/>
      <c r="CK10" s="1089"/>
      <c r="CL10" s="1081" t="s">
        <v>267</v>
      </c>
      <c r="CM10" s="1082"/>
      <c r="CN10" s="1082"/>
      <c r="CO10" s="1082"/>
      <c r="CP10" s="1082"/>
      <c r="CQ10" s="1082"/>
      <c r="CR10" s="1082"/>
      <c r="CS10" s="1082"/>
      <c r="CT10" s="1082"/>
      <c r="CU10" s="1082"/>
      <c r="CV10" s="1082"/>
      <c r="CW10" s="1082"/>
      <c r="CX10" s="1082"/>
      <c r="CY10" s="1082"/>
      <c r="CZ10" s="1082"/>
      <c r="DA10" s="1082"/>
      <c r="DB10" s="1082"/>
      <c r="DC10" s="1082"/>
      <c r="DD10" s="1082"/>
      <c r="DE10" s="1082"/>
      <c r="DF10" s="1082"/>
      <c r="DG10" s="1085"/>
    </row>
    <row r="11" spans="1:127" s="409" customFormat="1" ht="6" customHeight="1">
      <c r="A11" s="408"/>
      <c r="B11" s="420"/>
      <c r="C11" s="420"/>
      <c r="D11" s="420"/>
      <c r="E11" s="419"/>
      <c r="F11" s="419"/>
      <c r="G11" s="419"/>
      <c r="H11" s="419"/>
      <c r="I11" s="419"/>
      <c r="J11" s="419"/>
      <c r="K11" s="405"/>
      <c r="L11" s="405"/>
      <c r="M11" s="405"/>
      <c r="N11" s="405"/>
      <c r="O11" s="405"/>
      <c r="P11" s="405"/>
      <c r="Q11" s="405"/>
      <c r="R11" s="405"/>
      <c r="S11" s="405"/>
      <c r="T11" s="405"/>
      <c r="U11" s="405"/>
      <c r="V11" s="405"/>
      <c r="W11" s="405"/>
      <c r="X11" s="405"/>
      <c r="Y11" s="405"/>
      <c r="Z11" s="405"/>
      <c r="AA11" s="405"/>
      <c r="AB11" s="405"/>
      <c r="AC11" s="405"/>
      <c r="AD11" s="405"/>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720"/>
      <c r="BO11" s="720"/>
      <c r="BT11" s="405"/>
      <c r="BU11" s="405"/>
      <c r="BV11" s="405"/>
      <c r="BW11" s="405"/>
      <c r="BX11" s="405"/>
      <c r="BY11" s="405"/>
      <c r="BZ11" s="405"/>
      <c r="CA11" s="405"/>
      <c r="CB11" s="405"/>
      <c r="CC11" s="405"/>
      <c r="CD11" s="405"/>
      <c r="CE11" s="405"/>
      <c r="CF11" s="405"/>
      <c r="CG11" s="408"/>
      <c r="CH11" s="408"/>
      <c r="CI11" s="408"/>
      <c r="CJ11" s="408"/>
      <c r="CK11" s="408"/>
      <c r="CL11" s="417"/>
      <c r="CM11" s="417"/>
      <c r="CN11" s="417"/>
      <c r="CO11" s="417"/>
      <c r="CP11" s="417"/>
      <c r="CQ11" s="417"/>
      <c r="CR11" s="417"/>
      <c r="CS11" s="417"/>
      <c r="CT11" s="408"/>
      <c r="CU11" s="408"/>
      <c r="CV11" s="408"/>
      <c r="CW11" s="408"/>
      <c r="CX11" s="408"/>
      <c r="CY11" s="408"/>
      <c r="CZ11" s="417"/>
      <c r="DA11" s="417"/>
      <c r="DB11" s="417"/>
      <c r="DC11" s="417"/>
      <c r="DD11" s="417"/>
      <c r="DE11" s="417"/>
      <c r="DF11" s="417"/>
      <c r="DG11" s="417"/>
      <c r="DH11" s="408"/>
      <c r="DI11" s="408"/>
      <c r="DJ11" s="408"/>
      <c r="DK11" s="408"/>
      <c r="DL11" s="408"/>
      <c r="DM11" s="408"/>
      <c r="DN11" s="408"/>
      <c r="DO11" s="408"/>
      <c r="DP11" s="408"/>
      <c r="DQ11" s="408"/>
      <c r="DR11" s="408"/>
      <c r="DS11" s="408"/>
      <c r="DT11" s="408"/>
      <c r="DU11" s="408"/>
      <c r="DV11" s="720"/>
      <c r="DW11" s="720"/>
    </row>
    <row r="12" spans="1:127" ht="60.75" customHeight="1">
      <c r="A12" s="408"/>
      <c r="B12" s="428" t="s">
        <v>172</v>
      </c>
      <c r="C12" s="408"/>
      <c r="D12" s="408"/>
      <c r="E12" s="1090" t="s">
        <v>268</v>
      </c>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c r="BL12" s="1090"/>
      <c r="BM12" s="1090"/>
      <c r="BN12" s="1090"/>
      <c r="BO12" s="1090"/>
      <c r="BP12" s="1090"/>
      <c r="BQ12" s="1090"/>
      <c r="BR12" s="1090"/>
      <c r="BS12" s="1090"/>
      <c r="BT12" s="1090"/>
      <c r="BU12" s="1090"/>
      <c r="BV12" s="1090"/>
      <c r="BW12" s="1090"/>
      <c r="BX12" s="1090"/>
      <c r="BY12" s="1090"/>
      <c r="BZ12" s="1090"/>
      <c r="CA12" s="1523"/>
      <c r="CB12" s="1523"/>
      <c r="CC12" s="1523"/>
      <c r="CD12" s="1523"/>
      <c r="CE12" s="1523"/>
      <c r="CF12" s="1523"/>
      <c r="CG12" s="1523"/>
      <c r="CH12" s="1523"/>
      <c r="CI12" s="1523"/>
      <c r="CJ12" s="1523"/>
      <c r="CK12" s="1523"/>
      <c r="CL12" s="1523"/>
      <c r="CM12" s="1523"/>
      <c r="CN12" s="1523"/>
      <c r="CO12" s="1523"/>
      <c r="CP12" s="1523"/>
      <c r="CQ12" s="1523"/>
      <c r="CR12" s="1523"/>
      <c r="CS12" s="1523"/>
      <c r="CT12" s="1523"/>
      <c r="CU12" s="1523"/>
      <c r="CV12" s="1523"/>
      <c r="CW12" s="1523"/>
      <c r="CX12" s="1523"/>
      <c r="CY12" s="1523"/>
      <c r="CZ12" s="1523"/>
      <c r="DA12" s="1523"/>
      <c r="DB12" s="1523"/>
      <c r="DC12" s="1523"/>
      <c r="DD12" s="1523"/>
      <c r="DE12" s="1523"/>
      <c r="DF12" s="1523"/>
      <c r="DG12" s="1523"/>
    </row>
    <row r="13" spans="1:127" ht="72.75" customHeight="1">
      <c r="A13" s="408"/>
      <c r="C13" s="408"/>
      <c r="D13" s="408"/>
      <c r="E13" s="1090" t="s">
        <v>269</v>
      </c>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c r="BL13" s="1090"/>
      <c r="BM13" s="1090"/>
      <c r="BN13" s="1090"/>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0"/>
      <c r="CP13" s="1090"/>
      <c r="CQ13" s="1090"/>
      <c r="CR13" s="1090"/>
      <c r="CS13" s="1090"/>
      <c r="CT13" s="1090"/>
      <c r="CU13" s="1090"/>
      <c r="CV13" s="1090"/>
      <c r="CW13" s="1523"/>
      <c r="CX13" s="1523"/>
      <c r="CY13" s="1523"/>
      <c r="CZ13" s="1523"/>
      <c r="DA13" s="1523"/>
      <c r="DB13" s="1523"/>
      <c r="DC13" s="1523"/>
      <c r="DD13" s="1523"/>
      <c r="DE13" s="1523"/>
      <c r="DF13" s="1523"/>
      <c r="DG13" s="1523"/>
    </row>
    <row r="14" spans="1:127" s="409" customFormat="1" ht="34.5" customHeight="1">
      <c r="A14" s="1091" t="s">
        <v>270</v>
      </c>
      <c r="B14" s="1091"/>
      <c r="C14" s="1091"/>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c r="AT14" s="1091"/>
      <c r="AU14" s="1091"/>
      <c r="AV14" s="1091"/>
      <c r="AW14" s="1091"/>
      <c r="AX14" s="1091"/>
      <c r="AY14" s="1091"/>
      <c r="AZ14" s="1091"/>
      <c r="BA14" s="1091"/>
      <c r="BB14" s="1091"/>
      <c r="BC14" s="1091"/>
      <c r="BD14" s="1091"/>
      <c r="BE14" s="1091"/>
      <c r="BF14" s="1091"/>
      <c r="BG14" s="1091"/>
      <c r="BH14" s="1091"/>
      <c r="BI14" s="1091"/>
      <c r="BJ14" s="1091"/>
      <c r="BK14" s="1091"/>
      <c r="BL14" s="1091"/>
      <c r="BM14" s="1091"/>
      <c r="BN14" s="1091"/>
      <c r="BO14" s="1091"/>
      <c r="BP14" s="1091"/>
      <c r="BQ14" s="1091"/>
      <c r="BR14" s="1091"/>
      <c r="BS14" s="1091"/>
      <c r="BT14" s="1091"/>
      <c r="BU14" s="1091"/>
      <c r="BV14" s="1091"/>
      <c r="BW14" s="1091"/>
      <c r="BX14" s="1091"/>
      <c r="BY14" s="1091"/>
      <c r="BZ14" s="1091"/>
      <c r="CA14" s="1091"/>
      <c r="CB14" s="410"/>
      <c r="CC14" s="408"/>
      <c r="CD14" s="408"/>
      <c r="CE14" s="408"/>
      <c r="CF14" s="408"/>
      <c r="CG14" s="410"/>
      <c r="CH14" s="410"/>
      <c r="CI14" s="410"/>
      <c r="CJ14" s="410"/>
      <c r="CK14" s="410"/>
      <c r="CL14" s="405"/>
      <c r="CM14" s="405"/>
      <c r="CN14" s="405"/>
      <c r="CO14" s="405"/>
      <c r="CP14" s="405"/>
      <c r="CQ14" s="405"/>
      <c r="CR14" s="405"/>
      <c r="CS14" s="405"/>
      <c r="CT14" s="408"/>
      <c r="CU14" s="408"/>
      <c r="CV14" s="408"/>
      <c r="CW14" s="408"/>
      <c r="CX14" s="408"/>
      <c r="CY14" s="410"/>
      <c r="CZ14" s="408"/>
      <c r="DA14" s="408"/>
      <c r="DB14" s="408"/>
      <c r="DC14" s="408"/>
      <c r="DD14" s="408"/>
      <c r="DE14" s="408"/>
      <c r="DF14" s="408"/>
      <c r="DG14" s="411"/>
      <c r="DH14" s="408"/>
      <c r="DI14" s="408"/>
      <c r="DJ14" s="408"/>
      <c r="DK14" s="408"/>
      <c r="DL14" s="408"/>
      <c r="DM14" s="408"/>
      <c r="DN14" s="408"/>
      <c r="DO14" s="408"/>
      <c r="DP14" s="408"/>
      <c r="DQ14" s="408"/>
      <c r="DR14" s="408"/>
      <c r="DS14" s="408"/>
      <c r="DT14" s="408"/>
      <c r="DU14" s="408"/>
      <c r="DV14" s="408"/>
      <c r="DW14" s="408"/>
    </row>
    <row r="15" spans="1:127" ht="6.75" customHeight="1" thickBot="1">
      <c r="A15" s="408"/>
      <c r="B15" s="414"/>
      <c r="C15" s="414"/>
      <c r="D15" s="405"/>
      <c r="E15" s="405"/>
      <c r="F15" s="405"/>
      <c r="G15" s="405"/>
      <c r="H15" s="405"/>
      <c r="I15" s="405"/>
      <c r="J15" s="405"/>
      <c r="K15" s="405"/>
      <c r="L15" s="405"/>
      <c r="M15" s="405"/>
      <c r="N15" s="405"/>
      <c r="O15" s="405"/>
      <c r="P15" s="405"/>
      <c r="Q15" s="405"/>
      <c r="R15" s="405"/>
      <c r="S15" s="405"/>
      <c r="T15" s="407"/>
      <c r="U15" s="405"/>
      <c r="V15" s="405"/>
      <c r="W15" s="405"/>
      <c r="X15" s="405"/>
      <c r="Y15" s="405"/>
      <c r="Z15" s="405"/>
      <c r="AA15" s="405"/>
      <c r="AB15" s="405"/>
      <c r="AC15" s="405"/>
      <c r="AD15" s="407"/>
      <c r="AE15" s="405"/>
      <c r="AF15" s="405"/>
      <c r="AG15" s="405"/>
      <c r="AH15" s="405"/>
      <c r="AI15" s="405"/>
      <c r="AJ15" s="405"/>
      <c r="AK15" s="405"/>
      <c r="AL15" s="405"/>
      <c r="AM15" s="405"/>
      <c r="AN15" s="407"/>
      <c r="AO15" s="405"/>
      <c r="AP15" s="405"/>
      <c r="AQ15" s="405"/>
      <c r="AR15" s="405"/>
      <c r="AS15" s="405"/>
      <c r="AT15" s="405"/>
      <c r="AU15" s="405"/>
      <c r="AV15" s="405"/>
      <c r="AW15" s="405"/>
      <c r="AX15" s="407"/>
      <c r="AY15" s="415"/>
      <c r="AZ15" s="415"/>
      <c r="BA15" s="415"/>
      <c r="BB15" s="415"/>
      <c r="BC15" s="415"/>
      <c r="BD15" s="415"/>
      <c r="BE15" s="415"/>
      <c r="BF15" s="415"/>
      <c r="BG15" s="415"/>
      <c r="BH15" s="415"/>
      <c r="BI15" s="415"/>
      <c r="BJ15" s="415"/>
      <c r="BK15" s="415"/>
      <c r="BL15" s="415"/>
      <c r="BM15" s="405"/>
      <c r="BN15" s="407"/>
      <c r="BO15" s="407"/>
      <c r="BP15" s="407"/>
      <c r="BQ15" s="407"/>
      <c r="BR15" s="407"/>
      <c r="BS15" s="407"/>
      <c r="BT15" s="408"/>
      <c r="BU15" s="408"/>
      <c r="BV15" s="408"/>
      <c r="BW15" s="408"/>
      <c r="BX15" s="408"/>
      <c r="BY15" s="408"/>
      <c r="BZ15" s="408"/>
      <c r="CA15" s="408"/>
      <c r="CB15" s="410"/>
      <c r="CC15" s="408"/>
      <c r="CD15" s="408"/>
      <c r="CE15" s="408"/>
      <c r="CF15" s="408"/>
      <c r="CG15" s="410"/>
      <c r="CH15" s="410"/>
      <c r="CI15" s="410"/>
      <c r="CJ15" s="410"/>
      <c r="CK15" s="410"/>
      <c r="CL15" s="405"/>
      <c r="CM15" s="405"/>
      <c r="CN15" s="405"/>
      <c r="CO15" s="405"/>
      <c r="CP15" s="405"/>
      <c r="CQ15" s="405"/>
      <c r="CR15" s="405"/>
      <c r="CS15" s="405"/>
      <c r="CT15" s="408"/>
      <c r="CU15" s="408"/>
      <c r="CV15" s="408"/>
      <c r="CW15" s="408"/>
      <c r="CX15" s="408"/>
      <c r="CY15" s="410"/>
      <c r="CZ15" s="408"/>
      <c r="DA15" s="408"/>
      <c r="DB15" s="408"/>
      <c r="DC15" s="408"/>
      <c r="DD15" s="408"/>
      <c r="DE15" s="408"/>
      <c r="DF15" s="408"/>
      <c r="DG15" s="411"/>
      <c r="DH15" s="408"/>
      <c r="DI15" s="408"/>
      <c r="DJ15" s="408"/>
      <c r="DK15" s="408"/>
      <c r="DL15" s="408"/>
      <c r="DM15" s="408"/>
      <c r="DN15" s="408"/>
      <c r="DO15" s="408"/>
      <c r="DP15" s="408"/>
      <c r="DQ15" s="408"/>
      <c r="DR15" s="408"/>
      <c r="DS15" s="408"/>
      <c r="DT15" s="408"/>
      <c r="DU15" s="408"/>
      <c r="DV15" s="408"/>
      <c r="DW15" s="408"/>
    </row>
    <row r="16" spans="1:127" s="409" customFormat="1" ht="28.5" customHeight="1">
      <c r="A16" s="408"/>
      <c r="B16" s="1092" t="s">
        <v>271</v>
      </c>
      <c r="C16" s="1093"/>
      <c r="D16" s="1094"/>
      <c r="E16" s="1101" t="s">
        <v>272</v>
      </c>
      <c r="F16" s="1102"/>
      <c r="G16" s="1102"/>
      <c r="H16" s="1102"/>
      <c r="I16" s="1102"/>
      <c r="J16" s="1103"/>
      <c r="K16" s="1110" t="s">
        <v>273</v>
      </c>
      <c r="L16" s="1111"/>
      <c r="M16" s="1111"/>
      <c r="N16" s="1111"/>
      <c r="O16" s="1111"/>
      <c r="P16" s="1111"/>
      <c r="Q16" s="1111"/>
      <c r="R16" s="1111"/>
      <c r="S16" s="1111"/>
      <c r="T16" s="1111"/>
      <c r="U16" s="1111"/>
      <c r="V16" s="1111"/>
      <c r="W16" s="1111"/>
      <c r="X16" s="1111"/>
      <c r="Y16" s="1111"/>
      <c r="Z16" s="1111"/>
      <c r="AA16" s="1111"/>
      <c r="AB16" s="1111"/>
      <c r="AC16" s="1111"/>
      <c r="AD16" s="1112"/>
      <c r="AE16" s="1116" t="s">
        <v>274</v>
      </c>
      <c r="AF16" s="1117"/>
      <c r="AG16" s="1117"/>
      <c r="AH16" s="1117"/>
      <c r="AI16" s="1117"/>
      <c r="AJ16" s="1117"/>
      <c r="AK16" s="1117"/>
      <c r="AL16" s="1117"/>
      <c r="AM16" s="1117"/>
      <c r="AN16" s="1117"/>
      <c r="AO16" s="1117"/>
      <c r="AP16" s="1117"/>
      <c r="AQ16" s="1117"/>
      <c r="AR16" s="1117"/>
      <c r="AS16" s="1117"/>
      <c r="AT16" s="1117"/>
      <c r="AU16" s="1117"/>
      <c r="AV16" s="1117"/>
      <c r="AW16" s="1117"/>
      <c r="AX16" s="1118"/>
      <c r="AY16" s="1116" t="s">
        <v>275</v>
      </c>
      <c r="AZ16" s="1117"/>
      <c r="BA16" s="1117"/>
      <c r="BB16" s="1117"/>
      <c r="BC16" s="1117"/>
      <c r="BD16" s="1117"/>
      <c r="BE16" s="1117"/>
      <c r="BF16" s="1117"/>
      <c r="BG16" s="1117"/>
      <c r="BH16" s="1117"/>
      <c r="BI16" s="1117"/>
      <c r="BJ16" s="1117"/>
      <c r="BK16" s="1117"/>
      <c r="BL16" s="1117"/>
      <c r="BM16" s="1117"/>
      <c r="BN16" s="1117"/>
      <c r="BO16" s="1117"/>
      <c r="BP16" s="1117"/>
      <c r="BQ16" s="1117"/>
      <c r="BR16" s="1117"/>
      <c r="BS16" s="1117"/>
      <c r="BT16" s="1118"/>
      <c r="BU16" s="1128" t="s">
        <v>276</v>
      </c>
      <c r="BV16" s="1093"/>
      <c r="BW16" s="1093"/>
      <c r="BX16" s="1093"/>
      <c r="BY16" s="1093"/>
      <c r="BZ16" s="1093"/>
      <c r="CA16" s="1093"/>
      <c r="CB16" s="1094"/>
      <c r="CC16" s="1101" t="s">
        <v>277</v>
      </c>
      <c r="CD16" s="1102"/>
      <c r="CE16" s="1102"/>
      <c r="CF16" s="1102"/>
      <c r="CG16" s="1102"/>
      <c r="CH16" s="1102"/>
      <c r="CI16" s="1102"/>
      <c r="CJ16" s="1102"/>
      <c r="CK16" s="1103"/>
      <c r="CL16" s="1128" t="s">
        <v>278</v>
      </c>
      <c r="CM16" s="1093"/>
      <c r="CN16" s="1093"/>
      <c r="CO16" s="1093"/>
      <c r="CP16" s="1093"/>
      <c r="CQ16" s="1093"/>
      <c r="CR16" s="1093"/>
      <c r="CS16" s="1094"/>
      <c r="CT16" s="1093" t="s">
        <v>279</v>
      </c>
      <c r="CU16" s="1093"/>
      <c r="CV16" s="1093"/>
      <c r="CW16" s="1093"/>
      <c r="CX16" s="1093"/>
      <c r="CY16" s="1094"/>
      <c r="CZ16" s="1101" t="s">
        <v>280</v>
      </c>
      <c r="DA16" s="1117"/>
      <c r="DB16" s="1117"/>
      <c r="DC16" s="1117"/>
      <c r="DD16" s="1117"/>
      <c r="DE16" s="1117"/>
      <c r="DF16" s="1117"/>
      <c r="DG16" s="1118"/>
      <c r="DH16" s="1149" t="s">
        <v>281</v>
      </c>
      <c r="DI16" s="1150"/>
      <c r="DJ16" s="1150"/>
      <c r="DK16" s="1150"/>
      <c r="DL16" s="1150"/>
      <c r="DM16" s="1150"/>
      <c r="DN16" s="1151"/>
      <c r="DO16" s="1150" t="s">
        <v>282</v>
      </c>
      <c r="DP16" s="1158"/>
      <c r="DQ16" s="1158"/>
      <c r="DR16" s="1158"/>
      <c r="DS16" s="1158"/>
      <c r="DT16" s="1158"/>
      <c r="DU16" s="1151"/>
      <c r="DV16" s="1131" t="s">
        <v>283</v>
      </c>
      <c r="DW16" s="698"/>
    </row>
    <row r="17" spans="1:127" s="409" customFormat="1" ht="28.5" customHeight="1">
      <c r="A17" s="408"/>
      <c r="B17" s="1095"/>
      <c r="C17" s="1096"/>
      <c r="D17" s="1097"/>
      <c r="E17" s="1104"/>
      <c r="F17" s="1105"/>
      <c r="G17" s="1105"/>
      <c r="H17" s="1105"/>
      <c r="I17" s="1105"/>
      <c r="J17" s="1106"/>
      <c r="K17" s="1113"/>
      <c r="L17" s="1114"/>
      <c r="M17" s="1114"/>
      <c r="N17" s="1114"/>
      <c r="O17" s="1114"/>
      <c r="P17" s="1114"/>
      <c r="Q17" s="1114"/>
      <c r="R17" s="1114"/>
      <c r="S17" s="1114"/>
      <c r="T17" s="1114"/>
      <c r="U17" s="1114"/>
      <c r="V17" s="1114"/>
      <c r="W17" s="1114"/>
      <c r="X17" s="1114"/>
      <c r="Y17" s="1114"/>
      <c r="Z17" s="1114"/>
      <c r="AA17" s="1114"/>
      <c r="AB17" s="1114"/>
      <c r="AC17" s="1114"/>
      <c r="AD17" s="1115"/>
      <c r="AE17" s="1119"/>
      <c r="AF17" s="1120"/>
      <c r="AG17" s="1120"/>
      <c r="AH17" s="1120"/>
      <c r="AI17" s="1120"/>
      <c r="AJ17" s="1120"/>
      <c r="AK17" s="1120"/>
      <c r="AL17" s="1120"/>
      <c r="AM17" s="1120"/>
      <c r="AN17" s="1120"/>
      <c r="AO17" s="1120"/>
      <c r="AP17" s="1120"/>
      <c r="AQ17" s="1120"/>
      <c r="AR17" s="1120"/>
      <c r="AS17" s="1120"/>
      <c r="AT17" s="1120"/>
      <c r="AU17" s="1120"/>
      <c r="AV17" s="1120"/>
      <c r="AW17" s="1120"/>
      <c r="AX17" s="1121"/>
      <c r="AY17" s="1122"/>
      <c r="AZ17" s="1123"/>
      <c r="BA17" s="1123"/>
      <c r="BB17" s="1123"/>
      <c r="BC17" s="1123"/>
      <c r="BD17" s="1123"/>
      <c r="BE17" s="1123"/>
      <c r="BF17" s="1123"/>
      <c r="BG17" s="1123"/>
      <c r="BH17" s="1123"/>
      <c r="BI17" s="1123"/>
      <c r="BJ17" s="1123"/>
      <c r="BK17" s="1123"/>
      <c r="BL17" s="1123"/>
      <c r="BM17" s="1123"/>
      <c r="BN17" s="1123"/>
      <c r="BO17" s="1123"/>
      <c r="BP17" s="1123"/>
      <c r="BQ17" s="1123"/>
      <c r="BR17" s="1123"/>
      <c r="BS17" s="1123"/>
      <c r="BT17" s="1124"/>
      <c r="BU17" s="1129"/>
      <c r="BV17" s="1096"/>
      <c r="BW17" s="1096"/>
      <c r="BX17" s="1096"/>
      <c r="BY17" s="1096"/>
      <c r="BZ17" s="1096"/>
      <c r="CA17" s="1096"/>
      <c r="CB17" s="1097"/>
      <c r="CC17" s="1104"/>
      <c r="CD17" s="1105"/>
      <c r="CE17" s="1105"/>
      <c r="CF17" s="1105"/>
      <c r="CG17" s="1105"/>
      <c r="CH17" s="1105"/>
      <c r="CI17" s="1105"/>
      <c r="CJ17" s="1105"/>
      <c r="CK17" s="1106"/>
      <c r="CL17" s="1129"/>
      <c r="CM17" s="1096"/>
      <c r="CN17" s="1096"/>
      <c r="CO17" s="1096"/>
      <c r="CP17" s="1096"/>
      <c r="CQ17" s="1096"/>
      <c r="CR17" s="1096"/>
      <c r="CS17" s="1097"/>
      <c r="CT17" s="1096"/>
      <c r="CU17" s="1096"/>
      <c r="CV17" s="1096"/>
      <c r="CW17" s="1096"/>
      <c r="CX17" s="1096"/>
      <c r="CY17" s="1097"/>
      <c r="CZ17" s="1122"/>
      <c r="DA17" s="1123"/>
      <c r="DB17" s="1123"/>
      <c r="DC17" s="1123"/>
      <c r="DD17" s="1123"/>
      <c r="DE17" s="1123"/>
      <c r="DF17" s="1123"/>
      <c r="DG17" s="1124"/>
      <c r="DH17" s="1152"/>
      <c r="DI17" s="1153"/>
      <c r="DJ17" s="1153"/>
      <c r="DK17" s="1153"/>
      <c r="DL17" s="1153"/>
      <c r="DM17" s="1153"/>
      <c r="DN17" s="1154"/>
      <c r="DO17" s="1159"/>
      <c r="DP17" s="1159"/>
      <c r="DQ17" s="1159"/>
      <c r="DR17" s="1159"/>
      <c r="DS17" s="1159"/>
      <c r="DT17" s="1159"/>
      <c r="DU17" s="1154"/>
      <c r="DV17" s="1132"/>
      <c r="DW17" s="698"/>
    </row>
    <row r="18" spans="1:127" s="409" customFormat="1" ht="37.5" customHeight="1">
      <c r="A18" s="408"/>
      <c r="B18" s="1095"/>
      <c r="C18" s="1096"/>
      <c r="D18" s="1097"/>
      <c r="E18" s="1104"/>
      <c r="F18" s="1105"/>
      <c r="G18" s="1105"/>
      <c r="H18" s="1105"/>
      <c r="I18" s="1105"/>
      <c r="J18" s="1106"/>
      <c r="K18" s="1134" t="s">
        <v>213</v>
      </c>
      <c r="L18" s="1135"/>
      <c r="M18" s="1135"/>
      <c r="N18" s="1135"/>
      <c r="O18" s="1135"/>
      <c r="P18" s="1135"/>
      <c r="Q18" s="1135"/>
      <c r="R18" s="1135"/>
      <c r="S18" s="1136"/>
      <c r="T18" s="1139" t="s">
        <v>284</v>
      </c>
      <c r="U18" s="1135" t="s">
        <v>285</v>
      </c>
      <c r="V18" s="1135"/>
      <c r="W18" s="1135"/>
      <c r="X18" s="1135"/>
      <c r="Y18" s="1135"/>
      <c r="Z18" s="1135"/>
      <c r="AA18" s="1135"/>
      <c r="AB18" s="1135"/>
      <c r="AC18" s="1135"/>
      <c r="AD18" s="1142" t="s">
        <v>286</v>
      </c>
      <c r="AE18" s="1134" t="s">
        <v>287</v>
      </c>
      <c r="AF18" s="1135"/>
      <c r="AG18" s="1135"/>
      <c r="AH18" s="1135"/>
      <c r="AI18" s="1135"/>
      <c r="AJ18" s="1135"/>
      <c r="AK18" s="1135"/>
      <c r="AL18" s="1135"/>
      <c r="AM18" s="1136"/>
      <c r="AN18" s="1139" t="s">
        <v>284</v>
      </c>
      <c r="AO18" s="1135" t="s">
        <v>288</v>
      </c>
      <c r="AP18" s="1135"/>
      <c r="AQ18" s="1135"/>
      <c r="AR18" s="1135"/>
      <c r="AS18" s="1135"/>
      <c r="AT18" s="1135"/>
      <c r="AU18" s="1135"/>
      <c r="AV18" s="1135"/>
      <c r="AW18" s="1135"/>
      <c r="AX18" s="1142" t="s">
        <v>286</v>
      </c>
      <c r="AY18" s="1122"/>
      <c r="AZ18" s="1123"/>
      <c r="BA18" s="1123"/>
      <c r="BB18" s="1123"/>
      <c r="BC18" s="1123"/>
      <c r="BD18" s="1123"/>
      <c r="BE18" s="1123"/>
      <c r="BF18" s="1123"/>
      <c r="BG18" s="1123"/>
      <c r="BH18" s="1123"/>
      <c r="BI18" s="1123"/>
      <c r="BJ18" s="1123"/>
      <c r="BK18" s="1123"/>
      <c r="BL18" s="1123"/>
      <c r="BM18" s="1123"/>
      <c r="BN18" s="1123"/>
      <c r="BO18" s="1123"/>
      <c r="BP18" s="1123"/>
      <c r="BQ18" s="1123"/>
      <c r="BR18" s="1123"/>
      <c r="BS18" s="1123"/>
      <c r="BT18" s="1124"/>
      <c r="BU18" s="1129"/>
      <c r="BV18" s="1096"/>
      <c r="BW18" s="1096"/>
      <c r="BX18" s="1096"/>
      <c r="BY18" s="1096"/>
      <c r="BZ18" s="1096"/>
      <c r="CA18" s="1096"/>
      <c r="CB18" s="1097"/>
      <c r="CC18" s="1146"/>
      <c r="CD18" s="1147"/>
      <c r="CE18" s="1147"/>
      <c r="CF18" s="1147"/>
      <c r="CG18" s="1147"/>
      <c r="CH18" s="1147"/>
      <c r="CI18" s="1147"/>
      <c r="CJ18" s="1147"/>
      <c r="CK18" s="1148"/>
      <c r="CL18" s="1129"/>
      <c r="CM18" s="1096"/>
      <c r="CN18" s="1096"/>
      <c r="CO18" s="1096"/>
      <c r="CP18" s="1096"/>
      <c r="CQ18" s="1096"/>
      <c r="CR18" s="1096"/>
      <c r="CS18" s="1097"/>
      <c r="CT18" s="1096"/>
      <c r="CU18" s="1096"/>
      <c r="CV18" s="1096"/>
      <c r="CW18" s="1096"/>
      <c r="CX18" s="1096"/>
      <c r="CY18" s="1097"/>
      <c r="CZ18" s="1122"/>
      <c r="DA18" s="1123"/>
      <c r="DB18" s="1123"/>
      <c r="DC18" s="1123"/>
      <c r="DD18" s="1123"/>
      <c r="DE18" s="1123"/>
      <c r="DF18" s="1123"/>
      <c r="DG18" s="1124"/>
      <c r="DH18" s="1152"/>
      <c r="DI18" s="1153"/>
      <c r="DJ18" s="1153"/>
      <c r="DK18" s="1153"/>
      <c r="DL18" s="1153"/>
      <c r="DM18" s="1153"/>
      <c r="DN18" s="1154"/>
      <c r="DO18" s="1159"/>
      <c r="DP18" s="1159"/>
      <c r="DQ18" s="1159"/>
      <c r="DR18" s="1159"/>
      <c r="DS18" s="1159"/>
      <c r="DT18" s="1159"/>
      <c r="DU18" s="1154"/>
      <c r="DV18" s="1132"/>
      <c r="DW18" s="698"/>
    </row>
    <row r="19" spans="1:127" s="409" customFormat="1" ht="39" customHeight="1">
      <c r="A19" s="408"/>
      <c r="B19" s="1095"/>
      <c r="C19" s="1096"/>
      <c r="D19" s="1097"/>
      <c r="E19" s="1104"/>
      <c r="F19" s="1105"/>
      <c r="G19" s="1105"/>
      <c r="H19" s="1105"/>
      <c r="I19" s="1105"/>
      <c r="J19" s="1106"/>
      <c r="K19" s="1122"/>
      <c r="L19" s="1123"/>
      <c r="M19" s="1123"/>
      <c r="N19" s="1123"/>
      <c r="O19" s="1123"/>
      <c r="P19" s="1123"/>
      <c r="Q19" s="1123"/>
      <c r="R19" s="1123"/>
      <c r="S19" s="1137"/>
      <c r="T19" s="1140"/>
      <c r="U19" s="1123"/>
      <c r="V19" s="1123"/>
      <c r="W19" s="1123"/>
      <c r="X19" s="1123"/>
      <c r="Y19" s="1123"/>
      <c r="Z19" s="1123"/>
      <c r="AA19" s="1123"/>
      <c r="AB19" s="1123"/>
      <c r="AC19" s="1123"/>
      <c r="AD19" s="1124"/>
      <c r="AE19" s="1122"/>
      <c r="AF19" s="1123"/>
      <c r="AG19" s="1123"/>
      <c r="AH19" s="1123"/>
      <c r="AI19" s="1123"/>
      <c r="AJ19" s="1123"/>
      <c r="AK19" s="1123"/>
      <c r="AL19" s="1123"/>
      <c r="AM19" s="1137"/>
      <c r="AN19" s="1140"/>
      <c r="AO19" s="1123"/>
      <c r="AP19" s="1123"/>
      <c r="AQ19" s="1123"/>
      <c r="AR19" s="1123"/>
      <c r="AS19" s="1123"/>
      <c r="AT19" s="1123"/>
      <c r="AU19" s="1123"/>
      <c r="AV19" s="1123"/>
      <c r="AW19" s="1123"/>
      <c r="AX19" s="1124"/>
      <c r="AY19" s="1122"/>
      <c r="AZ19" s="1123"/>
      <c r="BA19" s="1123"/>
      <c r="BB19" s="1123"/>
      <c r="BC19" s="1123"/>
      <c r="BD19" s="1123"/>
      <c r="BE19" s="1123"/>
      <c r="BF19" s="1123"/>
      <c r="BG19" s="1123"/>
      <c r="BH19" s="1123"/>
      <c r="BI19" s="1123"/>
      <c r="BJ19" s="1123"/>
      <c r="BK19" s="1123"/>
      <c r="BL19" s="1123"/>
      <c r="BM19" s="1123"/>
      <c r="BN19" s="1123"/>
      <c r="BO19" s="1123"/>
      <c r="BP19" s="1123"/>
      <c r="BQ19" s="1123"/>
      <c r="BR19" s="1123"/>
      <c r="BS19" s="1123"/>
      <c r="BT19" s="1124"/>
      <c r="BU19" s="1129"/>
      <c r="BV19" s="1096"/>
      <c r="BW19" s="1096"/>
      <c r="BX19" s="1096"/>
      <c r="BY19" s="1096"/>
      <c r="BZ19" s="1096"/>
      <c r="CA19" s="1096"/>
      <c r="CB19" s="1097"/>
      <c r="CC19" s="1143" t="s">
        <v>289</v>
      </c>
      <c r="CD19" s="1144"/>
      <c r="CE19" s="1144"/>
      <c r="CF19" s="1144"/>
      <c r="CG19" s="1145"/>
      <c r="CH19" s="1161" t="s">
        <v>290</v>
      </c>
      <c r="CI19" s="1162"/>
      <c r="CJ19" s="1162"/>
      <c r="CK19" s="1163"/>
      <c r="CL19" s="1129"/>
      <c r="CM19" s="1096"/>
      <c r="CN19" s="1096"/>
      <c r="CO19" s="1096"/>
      <c r="CP19" s="1096"/>
      <c r="CQ19" s="1096"/>
      <c r="CR19" s="1096"/>
      <c r="CS19" s="1097"/>
      <c r="CT19" s="1096"/>
      <c r="CU19" s="1096"/>
      <c r="CV19" s="1096"/>
      <c r="CW19" s="1096"/>
      <c r="CX19" s="1096"/>
      <c r="CY19" s="1097"/>
      <c r="CZ19" s="1122"/>
      <c r="DA19" s="1123"/>
      <c r="DB19" s="1123"/>
      <c r="DC19" s="1123"/>
      <c r="DD19" s="1123"/>
      <c r="DE19" s="1123"/>
      <c r="DF19" s="1123"/>
      <c r="DG19" s="1124"/>
      <c r="DH19" s="1152"/>
      <c r="DI19" s="1153"/>
      <c r="DJ19" s="1153"/>
      <c r="DK19" s="1153"/>
      <c r="DL19" s="1153"/>
      <c r="DM19" s="1153"/>
      <c r="DN19" s="1154"/>
      <c r="DO19" s="1159"/>
      <c r="DP19" s="1159"/>
      <c r="DQ19" s="1159"/>
      <c r="DR19" s="1159"/>
      <c r="DS19" s="1159"/>
      <c r="DT19" s="1159"/>
      <c r="DU19" s="1154"/>
      <c r="DV19" s="1132"/>
      <c r="DW19" s="698"/>
    </row>
    <row r="20" spans="1:127" s="409" customFormat="1" ht="52.5" customHeight="1" thickBot="1">
      <c r="A20" s="408"/>
      <c r="B20" s="1098"/>
      <c r="C20" s="1099"/>
      <c r="D20" s="1100"/>
      <c r="E20" s="1107"/>
      <c r="F20" s="1108"/>
      <c r="G20" s="1108"/>
      <c r="H20" s="1108"/>
      <c r="I20" s="1108"/>
      <c r="J20" s="1109"/>
      <c r="K20" s="1125"/>
      <c r="L20" s="1126"/>
      <c r="M20" s="1126"/>
      <c r="N20" s="1126"/>
      <c r="O20" s="1126"/>
      <c r="P20" s="1126"/>
      <c r="Q20" s="1126"/>
      <c r="R20" s="1126"/>
      <c r="S20" s="1138"/>
      <c r="T20" s="1141"/>
      <c r="U20" s="1126"/>
      <c r="V20" s="1126"/>
      <c r="W20" s="1126"/>
      <c r="X20" s="1126"/>
      <c r="Y20" s="1126"/>
      <c r="Z20" s="1126"/>
      <c r="AA20" s="1126"/>
      <c r="AB20" s="1126"/>
      <c r="AC20" s="1126"/>
      <c r="AD20" s="1127"/>
      <c r="AE20" s="1125"/>
      <c r="AF20" s="1126"/>
      <c r="AG20" s="1126"/>
      <c r="AH20" s="1126"/>
      <c r="AI20" s="1126"/>
      <c r="AJ20" s="1126"/>
      <c r="AK20" s="1126"/>
      <c r="AL20" s="1126"/>
      <c r="AM20" s="1138"/>
      <c r="AN20" s="1141"/>
      <c r="AO20" s="1126"/>
      <c r="AP20" s="1126"/>
      <c r="AQ20" s="1126"/>
      <c r="AR20" s="1126"/>
      <c r="AS20" s="1126"/>
      <c r="AT20" s="1126"/>
      <c r="AU20" s="1126"/>
      <c r="AV20" s="1126"/>
      <c r="AW20" s="1126"/>
      <c r="AX20" s="1127"/>
      <c r="AY20" s="1125"/>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7"/>
      <c r="BU20" s="1130"/>
      <c r="BV20" s="1099"/>
      <c r="BW20" s="1099"/>
      <c r="BX20" s="1099"/>
      <c r="BY20" s="1099"/>
      <c r="BZ20" s="1099"/>
      <c r="CA20" s="1099"/>
      <c r="CB20" s="1100"/>
      <c r="CC20" s="1107"/>
      <c r="CD20" s="1108"/>
      <c r="CE20" s="1108"/>
      <c r="CF20" s="1108"/>
      <c r="CG20" s="1109"/>
      <c r="CH20" s="1164"/>
      <c r="CI20" s="1165"/>
      <c r="CJ20" s="1165"/>
      <c r="CK20" s="1166"/>
      <c r="CL20" s="1130"/>
      <c r="CM20" s="1099"/>
      <c r="CN20" s="1099"/>
      <c r="CO20" s="1099"/>
      <c r="CP20" s="1099"/>
      <c r="CQ20" s="1099"/>
      <c r="CR20" s="1099"/>
      <c r="CS20" s="1100"/>
      <c r="CT20" s="1099"/>
      <c r="CU20" s="1099"/>
      <c r="CV20" s="1099"/>
      <c r="CW20" s="1099"/>
      <c r="CX20" s="1099"/>
      <c r="CY20" s="1100"/>
      <c r="CZ20" s="1125"/>
      <c r="DA20" s="1126"/>
      <c r="DB20" s="1126"/>
      <c r="DC20" s="1126"/>
      <c r="DD20" s="1126"/>
      <c r="DE20" s="1126"/>
      <c r="DF20" s="1126"/>
      <c r="DG20" s="1127"/>
      <c r="DH20" s="1155"/>
      <c r="DI20" s="1156"/>
      <c r="DJ20" s="1156"/>
      <c r="DK20" s="1156"/>
      <c r="DL20" s="1156"/>
      <c r="DM20" s="1156"/>
      <c r="DN20" s="1157"/>
      <c r="DO20" s="1160"/>
      <c r="DP20" s="1160"/>
      <c r="DQ20" s="1160"/>
      <c r="DR20" s="1160"/>
      <c r="DS20" s="1160"/>
      <c r="DT20" s="1160"/>
      <c r="DU20" s="1157"/>
      <c r="DV20" s="1133"/>
      <c r="DW20" s="698"/>
    </row>
    <row r="21" spans="1:127" s="409" customFormat="1" ht="34.5" customHeight="1">
      <c r="A21" s="408"/>
      <c r="B21" s="1190"/>
      <c r="C21" s="1191"/>
      <c r="D21" s="1192"/>
      <c r="E21" s="1220"/>
      <c r="F21" s="1217"/>
      <c r="G21" s="1217"/>
      <c r="H21" s="1217"/>
      <c r="I21" s="1217"/>
      <c r="J21" s="1217"/>
      <c r="K21" s="1220"/>
      <c r="L21" s="1217"/>
      <c r="M21" s="1217"/>
      <c r="N21" s="1217"/>
      <c r="O21" s="1217"/>
      <c r="P21" s="1217"/>
      <c r="Q21" s="1217"/>
      <c r="R21" s="1217"/>
      <c r="S21" s="1217"/>
      <c r="T21" s="1223" t="s">
        <v>284</v>
      </c>
      <c r="U21" s="1217"/>
      <c r="V21" s="1217"/>
      <c r="W21" s="1217"/>
      <c r="X21" s="1217"/>
      <c r="Y21" s="1217"/>
      <c r="Z21" s="1217"/>
      <c r="AA21" s="1217"/>
      <c r="AB21" s="1217"/>
      <c r="AC21" s="1217"/>
      <c r="AD21" s="1196" t="s">
        <v>286</v>
      </c>
      <c r="AE21" s="1217"/>
      <c r="AF21" s="1217"/>
      <c r="AG21" s="1217"/>
      <c r="AH21" s="1217"/>
      <c r="AI21" s="1217"/>
      <c r="AJ21" s="1217"/>
      <c r="AK21" s="1217"/>
      <c r="AL21" s="1217"/>
      <c r="AM21" s="1217"/>
      <c r="AN21" s="1223" t="s">
        <v>284</v>
      </c>
      <c r="AO21" s="1217"/>
      <c r="AP21" s="1217"/>
      <c r="AQ21" s="1217"/>
      <c r="AR21" s="1217"/>
      <c r="AS21" s="1217"/>
      <c r="AT21" s="1217"/>
      <c r="AU21" s="1217"/>
      <c r="AV21" s="1217"/>
      <c r="AW21" s="1217"/>
      <c r="AX21" s="1196" t="s">
        <v>286</v>
      </c>
      <c r="AY21" s="1224" t="s">
        <v>291</v>
      </c>
      <c r="AZ21" s="1225"/>
      <c r="BA21" s="1225"/>
      <c r="BB21" s="1225"/>
      <c r="BC21" s="1225"/>
      <c r="BD21" s="1225"/>
      <c r="BE21" s="1225"/>
      <c r="BF21" s="1225"/>
      <c r="BG21" s="1225"/>
      <c r="BH21" s="1225"/>
      <c r="BI21" s="1225"/>
      <c r="BJ21" s="1225"/>
      <c r="BK21" s="1225"/>
      <c r="BL21" s="1226"/>
      <c r="BM21" s="429" t="s">
        <v>292</v>
      </c>
      <c r="BN21" s="1187" t="s">
        <v>158</v>
      </c>
      <c r="BO21" s="1187"/>
      <c r="BP21" s="1187"/>
      <c r="BQ21" s="1187"/>
      <c r="BR21" s="1187"/>
      <c r="BS21" s="1187"/>
      <c r="BT21" s="430" t="s">
        <v>293</v>
      </c>
      <c r="BU21" s="1524"/>
      <c r="BV21" s="1525"/>
      <c r="BW21" s="1525"/>
      <c r="BX21" s="1525"/>
      <c r="BY21" s="1525"/>
      <c r="BZ21" s="1525"/>
      <c r="CA21" s="1525"/>
      <c r="CB21" s="431" t="s">
        <v>294</v>
      </c>
      <c r="CC21" s="1180"/>
      <c r="CD21" s="1181"/>
      <c r="CE21" s="1181"/>
      <c r="CF21" s="1181"/>
      <c r="CG21" s="1182"/>
      <c r="CH21" s="1180"/>
      <c r="CI21" s="1183"/>
      <c r="CJ21" s="1183"/>
      <c r="CK21" s="1184"/>
      <c r="CL21" s="1526"/>
      <c r="CM21" s="1527"/>
      <c r="CN21" s="1527"/>
      <c r="CO21" s="1527"/>
      <c r="CP21" s="1527"/>
      <c r="CQ21" s="1527"/>
      <c r="CR21" s="1527"/>
      <c r="CS21" s="432" t="s">
        <v>295</v>
      </c>
      <c r="CT21" s="1185"/>
      <c r="CU21" s="1186"/>
      <c r="CV21" s="1186"/>
      <c r="CW21" s="1186"/>
      <c r="CX21" s="1162" t="s">
        <v>296</v>
      </c>
      <c r="CY21" s="1163"/>
      <c r="CZ21" s="1180">
        <f>BU21*CT21</f>
        <v>0</v>
      </c>
      <c r="DA21" s="1181"/>
      <c r="DB21" s="1181"/>
      <c r="DC21" s="1181"/>
      <c r="DD21" s="1181"/>
      <c r="DE21" s="1181"/>
      <c r="DF21" s="1181"/>
      <c r="DG21" s="433" t="s">
        <v>295</v>
      </c>
      <c r="DH21" s="1167"/>
      <c r="DI21" s="1168"/>
      <c r="DJ21" s="1168"/>
      <c r="DK21" s="1168"/>
      <c r="DL21" s="1168"/>
      <c r="DM21" s="1168"/>
      <c r="DN21" s="1168"/>
      <c r="DO21" s="1167"/>
      <c r="DP21" s="1168"/>
      <c r="DQ21" s="1168"/>
      <c r="DR21" s="1168"/>
      <c r="DS21" s="1168"/>
      <c r="DT21" s="1168"/>
      <c r="DU21" s="1169"/>
      <c r="DV21" s="434"/>
      <c r="DW21" s="435"/>
    </row>
    <row r="22" spans="1:127" s="409" customFormat="1" ht="34.5" customHeight="1" thickBot="1">
      <c r="A22" s="408"/>
      <c r="B22" s="1190"/>
      <c r="C22" s="1191"/>
      <c r="D22" s="1192"/>
      <c r="E22" s="1221"/>
      <c r="F22" s="1218"/>
      <c r="G22" s="1218"/>
      <c r="H22" s="1218"/>
      <c r="I22" s="1218"/>
      <c r="J22" s="1218"/>
      <c r="K22" s="1221"/>
      <c r="L22" s="1218"/>
      <c r="M22" s="1218"/>
      <c r="N22" s="1218"/>
      <c r="O22" s="1218"/>
      <c r="P22" s="1218"/>
      <c r="Q22" s="1218"/>
      <c r="R22" s="1218"/>
      <c r="S22" s="1218"/>
      <c r="T22" s="1191"/>
      <c r="U22" s="1218"/>
      <c r="V22" s="1218"/>
      <c r="W22" s="1218"/>
      <c r="X22" s="1218"/>
      <c r="Y22" s="1218"/>
      <c r="Z22" s="1218"/>
      <c r="AA22" s="1218"/>
      <c r="AB22" s="1218"/>
      <c r="AC22" s="1218"/>
      <c r="AD22" s="1192"/>
      <c r="AE22" s="1218"/>
      <c r="AF22" s="1218"/>
      <c r="AG22" s="1218"/>
      <c r="AH22" s="1218"/>
      <c r="AI22" s="1218"/>
      <c r="AJ22" s="1218"/>
      <c r="AK22" s="1218"/>
      <c r="AL22" s="1218"/>
      <c r="AM22" s="1218"/>
      <c r="AN22" s="1191"/>
      <c r="AO22" s="1218"/>
      <c r="AP22" s="1218"/>
      <c r="AQ22" s="1218"/>
      <c r="AR22" s="1218"/>
      <c r="AS22" s="1218"/>
      <c r="AT22" s="1218"/>
      <c r="AU22" s="1218"/>
      <c r="AV22" s="1218"/>
      <c r="AW22" s="1218"/>
      <c r="AX22" s="1192"/>
      <c r="AY22" s="1227"/>
      <c r="AZ22" s="1228"/>
      <c r="BA22" s="1228"/>
      <c r="BB22" s="1228"/>
      <c r="BC22" s="1228"/>
      <c r="BD22" s="1228"/>
      <c r="BE22" s="1228"/>
      <c r="BF22" s="1228"/>
      <c r="BG22" s="1228"/>
      <c r="BH22" s="1228"/>
      <c r="BI22" s="1228"/>
      <c r="BJ22" s="1228"/>
      <c r="BK22" s="1228"/>
      <c r="BL22" s="1229"/>
      <c r="BM22" s="436" t="s">
        <v>292</v>
      </c>
      <c r="BN22" s="1170" t="s">
        <v>159</v>
      </c>
      <c r="BO22" s="1170"/>
      <c r="BP22" s="1170"/>
      <c r="BQ22" s="1170"/>
      <c r="BR22" s="1170"/>
      <c r="BS22" s="1170"/>
      <c r="BT22" s="437" t="s">
        <v>293</v>
      </c>
      <c r="BU22" s="1528"/>
      <c r="BV22" s="1529"/>
      <c r="BW22" s="1529"/>
      <c r="BX22" s="1529"/>
      <c r="BY22" s="1529"/>
      <c r="BZ22" s="1529"/>
      <c r="CA22" s="1529"/>
      <c r="CB22" s="438" t="s">
        <v>294</v>
      </c>
      <c r="CC22" s="1171"/>
      <c r="CD22" s="1172"/>
      <c r="CE22" s="1172"/>
      <c r="CF22" s="1172"/>
      <c r="CG22" s="1173"/>
      <c r="CH22" s="1171"/>
      <c r="CI22" s="1174"/>
      <c r="CJ22" s="1174"/>
      <c r="CK22" s="1175"/>
      <c r="CL22" s="1530"/>
      <c r="CM22" s="1531"/>
      <c r="CN22" s="1531"/>
      <c r="CO22" s="1531"/>
      <c r="CP22" s="1531"/>
      <c r="CQ22" s="1531"/>
      <c r="CR22" s="1531"/>
      <c r="CS22" s="439" t="s">
        <v>295</v>
      </c>
      <c r="CT22" s="1176"/>
      <c r="CU22" s="1177"/>
      <c r="CV22" s="1177"/>
      <c r="CW22" s="1177"/>
      <c r="CX22" s="1178" t="s">
        <v>296</v>
      </c>
      <c r="CY22" s="1179"/>
      <c r="CZ22" s="1208">
        <f>BU22*CT22</f>
        <v>0</v>
      </c>
      <c r="DA22" s="1209"/>
      <c r="DB22" s="1209"/>
      <c r="DC22" s="1209"/>
      <c r="DD22" s="1209"/>
      <c r="DE22" s="1209"/>
      <c r="DF22" s="1209"/>
      <c r="DG22" s="440" t="s">
        <v>168</v>
      </c>
      <c r="DH22" s="1210"/>
      <c r="DI22" s="1211"/>
      <c r="DJ22" s="1211"/>
      <c r="DK22" s="1211"/>
      <c r="DL22" s="1211"/>
      <c r="DM22" s="1211"/>
      <c r="DN22" s="1211"/>
      <c r="DO22" s="1210"/>
      <c r="DP22" s="1211"/>
      <c r="DQ22" s="1211"/>
      <c r="DR22" s="1211"/>
      <c r="DS22" s="1211"/>
      <c r="DT22" s="1211"/>
      <c r="DU22" s="1212"/>
      <c r="DV22" s="441"/>
      <c r="DW22" s="435"/>
    </row>
    <row r="23" spans="1:127" s="409" customFormat="1" ht="75.75" customHeight="1" thickTop="1" thickBot="1">
      <c r="A23" s="408"/>
      <c r="B23" s="1190"/>
      <c r="C23" s="1191"/>
      <c r="D23" s="1192"/>
      <c r="E23" s="1222"/>
      <c r="F23" s="1219"/>
      <c r="G23" s="1219"/>
      <c r="H23" s="1219"/>
      <c r="I23" s="1219"/>
      <c r="J23" s="1219"/>
      <c r="K23" s="1222"/>
      <c r="L23" s="1219"/>
      <c r="M23" s="1219"/>
      <c r="N23" s="1219"/>
      <c r="O23" s="1219"/>
      <c r="P23" s="1219"/>
      <c r="Q23" s="1219"/>
      <c r="R23" s="1219"/>
      <c r="S23" s="1219"/>
      <c r="T23" s="1219"/>
      <c r="U23" s="1219"/>
      <c r="V23" s="1219"/>
      <c r="W23" s="1219"/>
      <c r="X23" s="1219"/>
      <c r="Y23" s="1219"/>
      <c r="Z23" s="1219"/>
      <c r="AA23" s="1219"/>
      <c r="AB23" s="1219"/>
      <c r="AC23" s="1219"/>
      <c r="AD23" s="1197"/>
      <c r="AE23" s="1219"/>
      <c r="AF23" s="1219"/>
      <c r="AG23" s="1219"/>
      <c r="AH23" s="1219"/>
      <c r="AI23" s="1219"/>
      <c r="AJ23" s="1219"/>
      <c r="AK23" s="1219"/>
      <c r="AL23" s="1219"/>
      <c r="AM23" s="1219"/>
      <c r="AN23" s="1219"/>
      <c r="AO23" s="1219"/>
      <c r="AP23" s="1219"/>
      <c r="AQ23" s="1219"/>
      <c r="AR23" s="1219"/>
      <c r="AS23" s="1219"/>
      <c r="AT23" s="1219"/>
      <c r="AU23" s="1219"/>
      <c r="AV23" s="1219"/>
      <c r="AW23" s="1219"/>
      <c r="AX23" s="1197"/>
      <c r="AY23" s="1213" t="s">
        <v>297</v>
      </c>
      <c r="AZ23" s="1214"/>
      <c r="BA23" s="1214"/>
      <c r="BB23" s="1214"/>
      <c r="BC23" s="1214"/>
      <c r="BD23" s="1214"/>
      <c r="BE23" s="1214"/>
      <c r="BF23" s="1214"/>
      <c r="BG23" s="1214"/>
      <c r="BH23" s="1214"/>
      <c r="BI23" s="1214"/>
      <c r="BJ23" s="1214"/>
      <c r="BK23" s="1214"/>
      <c r="BL23" s="1214"/>
      <c r="BM23" s="1532"/>
      <c r="BN23" s="1532"/>
      <c r="BO23" s="1532"/>
      <c r="BP23" s="1532"/>
      <c r="BQ23" s="1532"/>
      <c r="BR23" s="1532"/>
      <c r="BS23" s="1532"/>
      <c r="BT23" s="1533"/>
      <c r="BU23" s="1534"/>
      <c r="BV23" s="1532"/>
      <c r="BW23" s="1532"/>
      <c r="BX23" s="1532"/>
      <c r="BY23" s="1532"/>
      <c r="BZ23" s="1532"/>
      <c r="CA23" s="1215" t="s">
        <v>294</v>
      </c>
      <c r="CB23" s="1216"/>
      <c r="CC23" s="1535"/>
      <c r="CD23" s="1536"/>
      <c r="CE23" s="1536"/>
      <c r="CF23" s="1536"/>
      <c r="CG23" s="1537"/>
      <c r="CH23" s="1535"/>
      <c r="CI23" s="1536"/>
      <c r="CJ23" s="1536"/>
      <c r="CK23" s="1537"/>
      <c r="CL23" s="1534"/>
      <c r="CM23" s="1532"/>
      <c r="CN23" s="1532"/>
      <c r="CO23" s="1532"/>
      <c r="CP23" s="1532"/>
      <c r="CQ23" s="1532"/>
      <c r="CR23" s="1532"/>
      <c r="CS23" s="442" t="s">
        <v>295</v>
      </c>
      <c r="CT23" s="1534"/>
      <c r="CU23" s="1532"/>
      <c r="CV23" s="1532"/>
      <c r="CW23" s="1532"/>
      <c r="CX23" s="1538" t="s">
        <v>296</v>
      </c>
      <c r="CY23" s="1539"/>
      <c r="CZ23" s="1540">
        <f>BU23*CT23</f>
        <v>0</v>
      </c>
      <c r="DA23" s="1532"/>
      <c r="DB23" s="1532"/>
      <c r="DC23" s="1532"/>
      <c r="DD23" s="1532"/>
      <c r="DE23" s="1532"/>
      <c r="DF23" s="1532"/>
      <c r="DG23" s="443" t="s">
        <v>295</v>
      </c>
      <c r="DH23" s="1188"/>
      <c r="DI23" s="1189"/>
      <c r="DJ23" s="1189"/>
      <c r="DK23" s="1189"/>
      <c r="DL23" s="1189"/>
      <c r="DM23" s="1189"/>
      <c r="DN23" s="1189"/>
      <c r="DO23" s="1188"/>
      <c r="DP23" s="1189"/>
      <c r="DQ23" s="1189"/>
      <c r="DR23" s="1189"/>
      <c r="DS23" s="1189"/>
      <c r="DT23" s="1189"/>
      <c r="DU23" s="1198"/>
      <c r="DV23" s="725"/>
      <c r="DW23" s="444"/>
    </row>
    <row r="24" spans="1:127" s="409" customFormat="1" ht="42" customHeight="1" thickTop="1">
      <c r="A24" s="408"/>
      <c r="B24" s="1193"/>
      <c r="C24" s="1194"/>
      <c r="D24" s="1195"/>
      <c r="E24" s="1199" t="s">
        <v>298</v>
      </c>
      <c r="F24" s="1200"/>
      <c r="G24" s="1200"/>
      <c r="H24" s="1200"/>
      <c r="I24" s="1200"/>
      <c r="J24" s="1200"/>
      <c r="K24" s="1200"/>
      <c r="L24" s="1200"/>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0"/>
      <c r="AM24" s="1200"/>
      <c r="AN24" s="1200"/>
      <c r="AO24" s="1200"/>
      <c r="AP24" s="1200"/>
      <c r="AQ24" s="1200"/>
      <c r="AR24" s="1200"/>
      <c r="AS24" s="1200"/>
      <c r="AT24" s="1200"/>
      <c r="AU24" s="1200"/>
      <c r="AV24" s="1200"/>
      <c r="AW24" s="1200"/>
      <c r="AX24" s="1200"/>
      <c r="AY24" s="1200"/>
      <c r="AZ24" s="1200"/>
      <c r="BA24" s="1200"/>
      <c r="BB24" s="1200"/>
      <c r="BC24" s="1200"/>
      <c r="BD24" s="1200"/>
      <c r="BE24" s="1200"/>
      <c r="BF24" s="1200"/>
      <c r="BG24" s="1200"/>
      <c r="BH24" s="1200"/>
      <c r="BI24" s="1200"/>
      <c r="BJ24" s="1200"/>
      <c r="BK24" s="1200"/>
      <c r="BL24" s="1200"/>
      <c r="BM24" s="1200"/>
      <c r="BN24" s="1200"/>
      <c r="BO24" s="1200"/>
      <c r="BP24" s="1200"/>
      <c r="BQ24" s="1200"/>
      <c r="BR24" s="1200"/>
      <c r="BS24" s="1200"/>
      <c r="BT24" s="1200"/>
      <c r="BU24" s="1201"/>
      <c r="BV24" s="1201"/>
      <c r="BW24" s="1201"/>
      <c r="BX24" s="1201"/>
      <c r="BY24" s="1201"/>
      <c r="BZ24" s="1201"/>
      <c r="CA24" s="1201"/>
      <c r="CB24" s="1202"/>
      <c r="CC24" s="1201"/>
      <c r="CD24" s="1201"/>
      <c r="CE24" s="1201"/>
      <c r="CF24" s="1201"/>
      <c r="CG24" s="1201"/>
      <c r="CH24" s="1201"/>
      <c r="CI24" s="1201"/>
      <c r="CJ24" s="1201"/>
      <c r="CK24" s="1201"/>
      <c r="CL24" s="1201"/>
      <c r="CM24" s="1201"/>
      <c r="CN24" s="1201"/>
      <c r="CO24" s="1201"/>
      <c r="CP24" s="1201"/>
      <c r="CQ24" s="1201"/>
      <c r="CR24" s="1201"/>
      <c r="CS24" s="1201"/>
      <c r="CT24" s="1202"/>
      <c r="CU24" s="1202"/>
      <c r="CV24" s="1202"/>
      <c r="CW24" s="1202"/>
      <c r="CX24" s="1201"/>
      <c r="CY24" s="1201"/>
      <c r="CZ24" s="1203">
        <f>SUM(CZ21:DF23)</f>
        <v>0</v>
      </c>
      <c r="DA24" s="1204"/>
      <c r="DB24" s="1204"/>
      <c r="DC24" s="1204"/>
      <c r="DD24" s="1204"/>
      <c r="DE24" s="1204"/>
      <c r="DF24" s="1204"/>
      <c r="DG24" s="445" t="s">
        <v>295</v>
      </c>
      <c r="DH24" s="1205"/>
      <c r="DI24" s="1206"/>
      <c r="DJ24" s="1206"/>
      <c r="DK24" s="1206"/>
      <c r="DL24" s="1206"/>
      <c r="DM24" s="1206"/>
      <c r="DN24" s="1206"/>
      <c r="DO24" s="1205"/>
      <c r="DP24" s="1206"/>
      <c r="DQ24" s="1206"/>
      <c r="DR24" s="1206"/>
      <c r="DS24" s="1206"/>
      <c r="DT24" s="1206"/>
      <c r="DU24" s="1207"/>
      <c r="DV24" s="446"/>
      <c r="DW24" s="435"/>
    </row>
    <row r="25" spans="1:127" s="409" customFormat="1" ht="34.5" customHeight="1">
      <c r="A25" s="408"/>
      <c r="B25" s="1190"/>
      <c r="C25" s="1191"/>
      <c r="D25" s="1192"/>
      <c r="E25" s="1220"/>
      <c r="F25" s="1217"/>
      <c r="G25" s="1217"/>
      <c r="H25" s="1217"/>
      <c r="I25" s="1217"/>
      <c r="J25" s="1217"/>
      <c r="K25" s="1220"/>
      <c r="L25" s="1217"/>
      <c r="M25" s="1217"/>
      <c r="N25" s="1217"/>
      <c r="O25" s="1217"/>
      <c r="P25" s="1217"/>
      <c r="Q25" s="1217"/>
      <c r="R25" s="1217"/>
      <c r="S25" s="1217"/>
      <c r="T25" s="1223" t="s">
        <v>284</v>
      </c>
      <c r="U25" s="1217"/>
      <c r="V25" s="1217"/>
      <c r="W25" s="1217"/>
      <c r="X25" s="1217"/>
      <c r="Y25" s="1217"/>
      <c r="Z25" s="1217"/>
      <c r="AA25" s="1217"/>
      <c r="AB25" s="1217"/>
      <c r="AC25" s="1217"/>
      <c r="AD25" s="1196" t="s">
        <v>286</v>
      </c>
      <c r="AE25" s="1217"/>
      <c r="AF25" s="1217"/>
      <c r="AG25" s="1217"/>
      <c r="AH25" s="1217"/>
      <c r="AI25" s="1217"/>
      <c r="AJ25" s="1217"/>
      <c r="AK25" s="1217"/>
      <c r="AL25" s="1217"/>
      <c r="AM25" s="1217"/>
      <c r="AN25" s="1223" t="s">
        <v>284</v>
      </c>
      <c r="AO25" s="1217"/>
      <c r="AP25" s="1217"/>
      <c r="AQ25" s="1217"/>
      <c r="AR25" s="1217"/>
      <c r="AS25" s="1217"/>
      <c r="AT25" s="1217"/>
      <c r="AU25" s="1217"/>
      <c r="AV25" s="1217"/>
      <c r="AW25" s="1217"/>
      <c r="AX25" s="1196" t="s">
        <v>286</v>
      </c>
      <c r="AY25" s="1224" t="s">
        <v>291</v>
      </c>
      <c r="AZ25" s="1225"/>
      <c r="BA25" s="1225"/>
      <c r="BB25" s="1225"/>
      <c r="BC25" s="1225"/>
      <c r="BD25" s="1225"/>
      <c r="BE25" s="1225"/>
      <c r="BF25" s="1225"/>
      <c r="BG25" s="1225"/>
      <c r="BH25" s="1225"/>
      <c r="BI25" s="1225"/>
      <c r="BJ25" s="1225"/>
      <c r="BK25" s="1225"/>
      <c r="BL25" s="1226"/>
      <c r="BM25" s="429" t="s">
        <v>292</v>
      </c>
      <c r="BN25" s="1187" t="s">
        <v>158</v>
      </c>
      <c r="BO25" s="1187"/>
      <c r="BP25" s="1187"/>
      <c r="BQ25" s="1187"/>
      <c r="BR25" s="1187"/>
      <c r="BS25" s="1187"/>
      <c r="BT25" s="430" t="s">
        <v>293</v>
      </c>
      <c r="BU25" s="1524"/>
      <c r="BV25" s="1525"/>
      <c r="BW25" s="1525"/>
      <c r="BX25" s="1525"/>
      <c r="BY25" s="1525"/>
      <c r="BZ25" s="1525"/>
      <c r="CA25" s="1525"/>
      <c r="CB25" s="431" t="s">
        <v>294</v>
      </c>
      <c r="CC25" s="1180"/>
      <c r="CD25" s="1181"/>
      <c r="CE25" s="1181"/>
      <c r="CF25" s="1181"/>
      <c r="CG25" s="1182"/>
      <c r="CH25" s="1180"/>
      <c r="CI25" s="1183"/>
      <c r="CJ25" s="1183"/>
      <c r="CK25" s="1184"/>
      <c r="CL25" s="1526"/>
      <c r="CM25" s="1527"/>
      <c r="CN25" s="1527"/>
      <c r="CO25" s="1527"/>
      <c r="CP25" s="1527"/>
      <c r="CQ25" s="1527"/>
      <c r="CR25" s="1527"/>
      <c r="CS25" s="432" t="s">
        <v>295</v>
      </c>
      <c r="CT25" s="1185"/>
      <c r="CU25" s="1186"/>
      <c r="CV25" s="1186"/>
      <c r="CW25" s="1186"/>
      <c r="CX25" s="1162" t="s">
        <v>296</v>
      </c>
      <c r="CY25" s="1163"/>
      <c r="CZ25" s="1180">
        <f>BU25*CT25</f>
        <v>0</v>
      </c>
      <c r="DA25" s="1181"/>
      <c r="DB25" s="1181"/>
      <c r="DC25" s="1181"/>
      <c r="DD25" s="1181"/>
      <c r="DE25" s="1181"/>
      <c r="DF25" s="1181"/>
      <c r="DG25" s="433" t="s">
        <v>295</v>
      </c>
      <c r="DH25" s="1167"/>
      <c r="DI25" s="1168"/>
      <c r="DJ25" s="1168"/>
      <c r="DK25" s="1168"/>
      <c r="DL25" s="1168"/>
      <c r="DM25" s="1168"/>
      <c r="DN25" s="1168"/>
      <c r="DO25" s="1167"/>
      <c r="DP25" s="1168"/>
      <c r="DQ25" s="1168"/>
      <c r="DR25" s="1168"/>
      <c r="DS25" s="1168"/>
      <c r="DT25" s="1168"/>
      <c r="DU25" s="1169"/>
      <c r="DV25" s="434"/>
      <c r="DW25" s="435"/>
    </row>
    <row r="26" spans="1:127" s="409" customFormat="1" ht="34.5" customHeight="1" thickBot="1">
      <c r="A26" s="408"/>
      <c r="B26" s="1190"/>
      <c r="C26" s="1191"/>
      <c r="D26" s="1192"/>
      <c r="E26" s="1221"/>
      <c r="F26" s="1218"/>
      <c r="G26" s="1218"/>
      <c r="H26" s="1218"/>
      <c r="I26" s="1218"/>
      <c r="J26" s="1218"/>
      <c r="K26" s="1221"/>
      <c r="L26" s="1218"/>
      <c r="M26" s="1218"/>
      <c r="N26" s="1218"/>
      <c r="O26" s="1218"/>
      <c r="P26" s="1218"/>
      <c r="Q26" s="1218"/>
      <c r="R26" s="1218"/>
      <c r="S26" s="1218"/>
      <c r="T26" s="1191"/>
      <c r="U26" s="1218"/>
      <c r="V26" s="1218"/>
      <c r="W26" s="1218"/>
      <c r="X26" s="1218"/>
      <c r="Y26" s="1218"/>
      <c r="Z26" s="1218"/>
      <c r="AA26" s="1218"/>
      <c r="AB26" s="1218"/>
      <c r="AC26" s="1218"/>
      <c r="AD26" s="1192"/>
      <c r="AE26" s="1218"/>
      <c r="AF26" s="1218"/>
      <c r="AG26" s="1218"/>
      <c r="AH26" s="1218"/>
      <c r="AI26" s="1218"/>
      <c r="AJ26" s="1218"/>
      <c r="AK26" s="1218"/>
      <c r="AL26" s="1218"/>
      <c r="AM26" s="1218"/>
      <c r="AN26" s="1191"/>
      <c r="AO26" s="1218"/>
      <c r="AP26" s="1218"/>
      <c r="AQ26" s="1218"/>
      <c r="AR26" s="1218"/>
      <c r="AS26" s="1218"/>
      <c r="AT26" s="1218"/>
      <c r="AU26" s="1218"/>
      <c r="AV26" s="1218"/>
      <c r="AW26" s="1218"/>
      <c r="AX26" s="1192"/>
      <c r="AY26" s="1227"/>
      <c r="AZ26" s="1228"/>
      <c r="BA26" s="1228"/>
      <c r="BB26" s="1228"/>
      <c r="BC26" s="1228"/>
      <c r="BD26" s="1228"/>
      <c r="BE26" s="1228"/>
      <c r="BF26" s="1228"/>
      <c r="BG26" s="1228"/>
      <c r="BH26" s="1228"/>
      <c r="BI26" s="1228"/>
      <c r="BJ26" s="1228"/>
      <c r="BK26" s="1228"/>
      <c r="BL26" s="1229"/>
      <c r="BM26" s="436" t="s">
        <v>292</v>
      </c>
      <c r="BN26" s="1170" t="s">
        <v>159</v>
      </c>
      <c r="BO26" s="1170"/>
      <c r="BP26" s="1170"/>
      <c r="BQ26" s="1170"/>
      <c r="BR26" s="1170"/>
      <c r="BS26" s="1170"/>
      <c r="BT26" s="437" t="s">
        <v>293</v>
      </c>
      <c r="BU26" s="1528"/>
      <c r="BV26" s="1529"/>
      <c r="BW26" s="1529"/>
      <c r="BX26" s="1529"/>
      <c r="BY26" s="1529"/>
      <c r="BZ26" s="1529"/>
      <c r="CA26" s="1529"/>
      <c r="CB26" s="438" t="s">
        <v>294</v>
      </c>
      <c r="CC26" s="1171"/>
      <c r="CD26" s="1172"/>
      <c r="CE26" s="1172"/>
      <c r="CF26" s="1172"/>
      <c r="CG26" s="1173"/>
      <c r="CH26" s="1171"/>
      <c r="CI26" s="1174"/>
      <c r="CJ26" s="1174"/>
      <c r="CK26" s="1175"/>
      <c r="CL26" s="1530"/>
      <c r="CM26" s="1531"/>
      <c r="CN26" s="1531"/>
      <c r="CO26" s="1531"/>
      <c r="CP26" s="1531"/>
      <c r="CQ26" s="1531"/>
      <c r="CR26" s="1531"/>
      <c r="CS26" s="439" t="s">
        <v>295</v>
      </c>
      <c r="CT26" s="1176"/>
      <c r="CU26" s="1177"/>
      <c r="CV26" s="1177"/>
      <c r="CW26" s="1177"/>
      <c r="CX26" s="1178" t="s">
        <v>296</v>
      </c>
      <c r="CY26" s="1179"/>
      <c r="CZ26" s="1208">
        <f>BU26*CT26</f>
        <v>0</v>
      </c>
      <c r="DA26" s="1209"/>
      <c r="DB26" s="1209"/>
      <c r="DC26" s="1209"/>
      <c r="DD26" s="1209"/>
      <c r="DE26" s="1209"/>
      <c r="DF26" s="1209"/>
      <c r="DG26" s="440" t="s">
        <v>168</v>
      </c>
      <c r="DH26" s="1210"/>
      <c r="DI26" s="1211"/>
      <c r="DJ26" s="1211"/>
      <c r="DK26" s="1211"/>
      <c r="DL26" s="1211"/>
      <c r="DM26" s="1211"/>
      <c r="DN26" s="1211"/>
      <c r="DO26" s="1210"/>
      <c r="DP26" s="1211"/>
      <c r="DQ26" s="1211"/>
      <c r="DR26" s="1211"/>
      <c r="DS26" s="1211"/>
      <c r="DT26" s="1211"/>
      <c r="DU26" s="1212"/>
      <c r="DV26" s="441"/>
      <c r="DW26" s="435"/>
    </row>
    <row r="27" spans="1:127" s="409" customFormat="1" ht="75.75" customHeight="1" thickTop="1" thickBot="1">
      <c r="A27" s="408"/>
      <c r="B27" s="1190"/>
      <c r="C27" s="1191"/>
      <c r="D27" s="1192"/>
      <c r="E27" s="1222"/>
      <c r="F27" s="1219"/>
      <c r="G27" s="1219"/>
      <c r="H27" s="1219"/>
      <c r="I27" s="1219"/>
      <c r="J27" s="1219"/>
      <c r="K27" s="1222"/>
      <c r="L27" s="1219"/>
      <c r="M27" s="1219"/>
      <c r="N27" s="1219"/>
      <c r="O27" s="1219"/>
      <c r="P27" s="1219"/>
      <c r="Q27" s="1219"/>
      <c r="R27" s="1219"/>
      <c r="S27" s="1219"/>
      <c r="T27" s="1219"/>
      <c r="U27" s="1219"/>
      <c r="V27" s="1219"/>
      <c r="W27" s="1219"/>
      <c r="X27" s="1219"/>
      <c r="Y27" s="1219"/>
      <c r="Z27" s="1219"/>
      <c r="AA27" s="1219"/>
      <c r="AB27" s="1219"/>
      <c r="AC27" s="1219"/>
      <c r="AD27" s="1197"/>
      <c r="AE27" s="1219"/>
      <c r="AF27" s="1219"/>
      <c r="AG27" s="1219"/>
      <c r="AH27" s="1219"/>
      <c r="AI27" s="1219"/>
      <c r="AJ27" s="1219"/>
      <c r="AK27" s="1219"/>
      <c r="AL27" s="1219"/>
      <c r="AM27" s="1219"/>
      <c r="AN27" s="1219"/>
      <c r="AO27" s="1219"/>
      <c r="AP27" s="1219"/>
      <c r="AQ27" s="1219"/>
      <c r="AR27" s="1219"/>
      <c r="AS27" s="1219"/>
      <c r="AT27" s="1219"/>
      <c r="AU27" s="1219"/>
      <c r="AV27" s="1219"/>
      <c r="AW27" s="1219"/>
      <c r="AX27" s="1197"/>
      <c r="AY27" s="1213" t="s">
        <v>297</v>
      </c>
      <c r="AZ27" s="1214"/>
      <c r="BA27" s="1214"/>
      <c r="BB27" s="1214"/>
      <c r="BC27" s="1214"/>
      <c r="BD27" s="1214"/>
      <c r="BE27" s="1214"/>
      <c r="BF27" s="1214"/>
      <c r="BG27" s="1214"/>
      <c r="BH27" s="1214"/>
      <c r="BI27" s="1214"/>
      <c r="BJ27" s="1214"/>
      <c r="BK27" s="1214"/>
      <c r="BL27" s="1214"/>
      <c r="BM27" s="1532"/>
      <c r="BN27" s="1532"/>
      <c r="BO27" s="1532"/>
      <c r="BP27" s="1532"/>
      <c r="BQ27" s="1532"/>
      <c r="BR27" s="1532"/>
      <c r="BS27" s="1532"/>
      <c r="BT27" s="1533"/>
      <c r="BU27" s="1534"/>
      <c r="BV27" s="1532"/>
      <c r="BW27" s="1532"/>
      <c r="BX27" s="1532"/>
      <c r="BY27" s="1532"/>
      <c r="BZ27" s="1532"/>
      <c r="CA27" s="1215" t="s">
        <v>294</v>
      </c>
      <c r="CB27" s="1216"/>
      <c r="CC27" s="1535"/>
      <c r="CD27" s="1536"/>
      <c r="CE27" s="1536"/>
      <c r="CF27" s="1536"/>
      <c r="CG27" s="1537"/>
      <c r="CH27" s="1535"/>
      <c r="CI27" s="1536"/>
      <c r="CJ27" s="1536"/>
      <c r="CK27" s="1537"/>
      <c r="CL27" s="1534"/>
      <c r="CM27" s="1532"/>
      <c r="CN27" s="1532"/>
      <c r="CO27" s="1532"/>
      <c r="CP27" s="1532"/>
      <c r="CQ27" s="1532"/>
      <c r="CR27" s="1532"/>
      <c r="CS27" s="442" t="s">
        <v>295</v>
      </c>
      <c r="CT27" s="1534"/>
      <c r="CU27" s="1532"/>
      <c r="CV27" s="1532"/>
      <c r="CW27" s="1532"/>
      <c r="CX27" s="1538" t="s">
        <v>296</v>
      </c>
      <c r="CY27" s="1539"/>
      <c r="CZ27" s="1540">
        <f>BU27*CT27</f>
        <v>0</v>
      </c>
      <c r="DA27" s="1532"/>
      <c r="DB27" s="1532"/>
      <c r="DC27" s="1532"/>
      <c r="DD27" s="1532"/>
      <c r="DE27" s="1532"/>
      <c r="DF27" s="1532"/>
      <c r="DG27" s="443" t="s">
        <v>295</v>
      </c>
      <c r="DH27" s="1188"/>
      <c r="DI27" s="1189"/>
      <c r="DJ27" s="1189"/>
      <c r="DK27" s="1189"/>
      <c r="DL27" s="1189"/>
      <c r="DM27" s="1189"/>
      <c r="DN27" s="1189"/>
      <c r="DO27" s="1188"/>
      <c r="DP27" s="1189"/>
      <c r="DQ27" s="1189"/>
      <c r="DR27" s="1189"/>
      <c r="DS27" s="1189"/>
      <c r="DT27" s="1189"/>
      <c r="DU27" s="1198"/>
      <c r="DV27" s="725"/>
      <c r="DW27" s="444"/>
    </row>
    <row r="28" spans="1:127" s="409" customFormat="1" ht="42" customHeight="1" thickTop="1" thickBot="1">
      <c r="A28" s="408"/>
      <c r="B28" s="1193"/>
      <c r="C28" s="1194"/>
      <c r="D28" s="1195"/>
      <c r="E28" s="1230" t="s">
        <v>298</v>
      </c>
      <c r="F28" s="1231"/>
      <c r="G28" s="1231"/>
      <c r="H28" s="1231"/>
      <c r="I28" s="1231"/>
      <c r="J28" s="1231"/>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c r="AN28" s="1200"/>
      <c r="AO28" s="1200"/>
      <c r="AP28" s="1200"/>
      <c r="AQ28" s="1200"/>
      <c r="AR28" s="1200"/>
      <c r="AS28" s="1200"/>
      <c r="AT28" s="1200"/>
      <c r="AU28" s="1200"/>
      <c r="AV28" s="1200"/>
      <c r="AW28" s="1200"/>
      <c r="AX28" s="1200"/>
      <c r="AY28" s="1200"/>
      <c r="AZ28" s="1200"/>
      <c r="BA28" s="1200"/>
      <c r="BB28" s="1200"/>
      <c r="BC28" s="1200"/>
      <c r="BD28" s="1200"/>
      <c r="BE28" s="1200"/>
      <c r="BF28" s="1200"/>
      <c r="BG28" s="1200"/>
      <c r="BH28" s="1200"/>
      <c r="BI28" s="1200"/>
      <c r="BJ28" s="1200"/>
      <c r="BK28" s="1200"/>
      <c r="BL28" s="1200"/>
      <c r="BM28" s="1200"/>
      <c r="BN28" s="1200"/>
      <c r="BO28" s="1200"/>
      <c r="BP28" s="1200"/>
      <c r="BQ28" s="1200"/>
      <c r="BR28" s="1200"/>
      <c r="BS28" s="1200"/>
      <c r="BT28" s="1200"/>
      <c r="BU28" s="1232"/>
      <c r="BV28" s="1232"/>
      <c r="BW28" s="1232"/>
      <c r="BX28" s="1232"/>
      <c r="BY28" s="1232"/>
      <c r="BZ28" s="1232"/>
      <c r="CA28" s="1232"/>
      <c r="CB28" s="1233"/>
      <c r="CC28" s="1232"/>
      <c r="CD28" s="1232"/>
      <c r="CE28" s="1232"/>
      <c r="CF28" s="1232"/>
      <c r="CG28" s="1232"/>
      <c r="CH28" s="1232"/>
      <c r="CI28" s="1232"/>
      <c r="CJ28" s="1232"/>
      <c r="CK28" s="1232"/>
      <c r="CL28" s="1232"/>
      <c r="CM28" s="1232"/>
      <c r="CN28" s="1232"/>
      <c r="CO28" s="1232"/>
      <c r="CP28" s="1232"/>
      <c r="CQ28" s="1232"/>
      <c r="CR28" s="1232"/>
      <c r="CS28" s="1232"/>
      <c r="CT28" s="1233"/>
      <c r="CU28" s="1233"/>
      <c r="CV28" s="1233"/>
      <c r="CW28" s="1233"/>
      <c r="CX28" s="1232"/>
      <c r="CY28" s="1232"/>
      <c r="CZ28" s="1203">
        <f>SUM(CZ25:DF27)</f>
        <v>0</v>
      </c>
      <c r="DA28" s="1204"/>
      <c r="DB28" s="1204"/>
      <c r="DC28" s="1204"/>
      <c r="DD28" s="1204"/>
      <c r="DE28" s="1204"/>
      <c r="DF28" s="1204"/>
      <c r="DG28" s="445" t="s">
        <v>295</v>
      </c>
      <c r="DH28" s="1234"/>
      <c r="DI28" s="1235"/>
      <c r="DJ28" s="1235"/>
      <c r="DK28" s="1235"/>
      <c r="DL28" s="1235"/>
      <c r="DM28" s="1235"/>
      <c r="DN28" s="1235"/>
      <c r="DO28" s="1234"/>
      <c r="DP28" s="1235"/>
      <c r="DQ28" s="1235"/>
      <c r="DR28" s="1235"/>
      <c r="DS28" s="1235"/>
      <c r="DT28" s="1235"/>
      <c r="DU28" s="1236"/>
      <c r="DV28" s="446"/>
      <c r="DW28" s="435"/>
    </row>
    <row r="29" spans="1:127" s="409" customFormat="1" ht="42" customHeight="1">
      <c r="A29" s="408"/>
      <c r="B29" s="1289" t="s">
        <v>299</v>
      </c>
      <c r="C29" s="1260"/>
      <c r="D29" s="1260"/>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c r="AV29" s="1260"/>
      <c r="AW29" s="1260"/>
      <c r="AX29" s="1261"/>
      <c r="AY29" s="1241"/>
      <c r="AZ29" s="1242"/>
      <c r="BA29" s="1242"/>
      <c r="BB29" s="1242"/>
      <c r="BC29" s="1242"/>
      <c r="BD29" s="1242"/>
      <c r="BE29" s="1242"/>
      <c r="BF29" s="1242"/>
      <c r="BG29" s="1242"/>
      <c r="BH29" s="1242"/>
      <c r="BI29" s="1242"/>
      <c r="BJ29" s="1242"/>
      <c r="BK29" s="1242"/>
      <c r="BL29" s="1243"/>
      <c r="BM29" s="1250" t="s">
        <v>300</v>
      </c>
      <c r="BN29" s="1251"/>
      <c r="BO29" s="1251"/>
      <c r="BP29" s="1251"/>
      <c r="BQ29" s="1251"/>
      <c r="BR29" s="1251"/>
      <c r="BS29" s="1251"/>
      <c r="BT29" s="1252"/>
      <c r="BU29" s="1259" t="s">
        <v>301</v>
      </c>
      <c r="BV29" s="1260"/>
      <c r="BW29" s="1260"/>
      <c r="BX29" s="1260"/>
      <c r="BY29" s="1260"/>
      <c r="BZ29" s="1260"/>
      <c r="CA29" s="1260"/>
      <c r="CB29" s="1261"/>
      <c r="CC29" s="1265" t="s">
        <v>302</v>
      </c>
      <c r="CD29" s="1265"/>
      <c r="CE29" s="1265"/>
      <c r="CF29" s="1265"/>
      <c r="CG29" s="1265"/>
      <c r="CH29" s="1265"/>
      <c r="CI29" s="1265"/>
      <c r="CJ29" s="1265"/>
      <c r="CK29" s="1265"/>
      <c r="CL29" s="1265"/>
      <c r="CM29" s="1265"/>
      <c r="CN29" s="1265"/>
      <c r="CO29" s="1266"/>
      <c r="CP29" s="1541"/>
      <c r="CQ29" s="1270"/>
      <c r="CR29" s="1271"/>
      <c r="CS29" s="1271"/>
      <c r="CT29" s="1271"/>
      <c r="CU29" s="1271"/>
      <c r="CV29" s="1271"/>
      <c r="CW29" s="1271"/>
      <c r="CX29" s="1271"/>
      <c r="CY29" s="1272"/>
      <c r="CZ29" s="1242" t="s">
        <v>303</v>
      </c>
      <c r="DA29" s="1242"/>
      <c r="DB29" s="1242"/>
      <c r="DC29" s="1242"/>
      <c r="DD29" s="1242"/>
      <c r="DE29" s="1242"/>
      <c r="DF29" s="1242"/>
      <c r="DG29" s="1242"/>
      <c r="DH29" s="1294"/>
      <c r="DI29" s="1542"/>
      <c r="DJ29" s="1542"/>
      <c r="DK29" s="1542"/>
      <c r="DL29" s="1542"/>
      <c r="DM29" s="1542"/>
      <c r="DN29" s="1542"/>
      <c r="DO29" s="1543"/>
      <c r="DP29" s="1543"/>
      <c r="DQ29" s="1543"/>
      <c r="DR29" s="1543"/>
      <c r="DS29" s="1543"/>
      <c r="DT29" s="1543"/>
      <c r="DU29" s="1544"/>
      <c r="DV29" s="1545"/>
      <c r="DW29" s="435"/>
    </row>
    <row r="30" spans="1:127" s="409" customFormat="1" ht="29.25" customHeight="1">
      <c r="A30" s="408"/>
      <c r="B30" s="1290"/>
      <c r="C30" s="1263"/>
      <c r="D30" s="1263"/>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4"/>
      <c r="AY30" s="1244"/>
      <c r="AZ30" s="1245"/>
      <c r="BA30" s="1245"/>
      <c r="BB30" s="1245"/>
      <c r="BC30" s="1245"/>
      <c r="BD30" s="1245"/>
      <c r="BE30" s="1245"/>
      <c r="BF30" s="1245"/>
      <c r="BG30" s="1245"/>
      <c r="BH30" s="1245"/>
      <c r="BI30" s="1245"/>
      <c r="BJ30" s="1245"/>
      <c r="BK30" s="1245"/>
      <c r="BL30" s="1246"/>
      <c r="BM30" s="1253"/>
      <c r="BN30" s="1254"/>
      <c r="BO30" s="1254"/>
      <c r="BP30" s="1254"/>
      <c r="BQ30" s="1254"/>
      <c r="BR30" s="1254"/>
      <c r="BS30" s="1254"/>
      <c r="BT30" s="1255"/>
      <c r="BU30" s="1262"/>
      <c r="BV30" s="1263"/>
      <c r="BW30" s="1263"/>
      <c r="BX30" s="1263"/>
      <c r="BY30" s="1263"/>
      <c r="BZ30" s="1263"/>
      <c r="CA30" s="1263"/>
      <c r="CB30" s="1264"/>
      <c r="CC30" s="1267"/>
      <c r="CD30" s="1267"/>
      <c r="CE30" s="1267"/>
      <c r="CF30" s="1267"/>
      <c r="CG30" s="1267"/>
      <c r="CH30" s="1267"/>
      <c r="CI30" s="1267"/>
      <c r="CJ30" s="1267"/>
      <c r="CK30" s="1267"/>
      <c r="CL30" s="1267"/>
      <c r="CM30" s="1267"/>
      <c r="CN30" s="1267"/>
      <c r="CO30" s="1159"/>
      <c r="CP30" s="1546"/>
      <c r="CQ30" s="1273"/>
      <c r="CR30" s="1274"/>
      <c r="CS30" s="1274"/>
      <c r="CT30" s="1274"/>
      <c r="CU30" s="1274"/>
      <c r="CV30" s="1274"/>
      <c r="CW30" s="1274"/>
      <c r="CX30" s="1274"/>
      <c r="CY30" s="1275"/>
      <c r="CZ30" s="1245"/>
      <c r="DA30" s="1245"/>
      <c r="DB30" s="1245"/>
      <c r="DC30" s="1245"/>
      <c r="DD30" s="1245"/>
      <c r="DE30" s="1245"/>
      <c r="DF30" s="1245"/>
      <c r="DG30" s="1245"/>
      <c r="DH30" s="1547"/>
      <c r="DI30" s="1548"/>
      <c r="DJ30" s="1548"/>
      <c r="DK30" s="1548"/>
      <c r="DL30" s="1548"/>
      <c r="DM30" s="1548"/>
      <c r="DN30" s="1548"/>
      <c r="DO30" s="1549"/>
      <c r="DP30" s="1549"/>
      <c r="DQ30" s="1549"/>
      <c r="DR30" s="1549"/>
      <c r="DS30" s="1549"/>
      <c r="DT30" s="1549"/>
      <c r="DU30" s="1550"/>
      <c r="DV30" s="1551"/>
      <c r="DW30" s="444"/>
    </row>
    <row r="31" spans="1:127" s="409" customFormat="1" ht="24" customHeight="1">
      <c r="A31" s="408"/>
      <c r="B31" s="1290"/>
      <c r="C31" s="1263"/>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4"/>
      <c r="AY31" s="1247"/>
      <c r="AZ31" s="1248"/>
      <c r="BA31" s="1248"/>
      <c r="BB31" s="1248"/>
      <c r="BC31" s="1248"/>
      <c r="BD31" s="1248"/>
      <c r="BE31" s="1248"/>
      <c r="BF31" s="1248"/>
      <c r="BG31" s="1248"/>
      <c r="BH31" s="1248"/>
      <c r="BI31" s="1248"/>
      <c r="BJ31" s="1248"/>
      <c r="BK31" s="1248"/>
      <c r="BL31" s="1249"/>
      <c r="BM31" s="1256"/>
      <c r="BN31" s="1257"/>
      <c r="BO31" s="1257"/>
      <c r="BP31" s="1257"/>
      <c r="BQ31" s="1257"/>
      <c r="BR31" s="1257"/>
      <c r="BS31" s="1257"/>
      <c r="BT31" s="1258"/>
      <c r="BU31" s="1222"/>
      <c r="BV31" s="1219"/>
      <c r="BW31" s="1219"/>
      <c r="BX31" s="1219"/>
      <c r="BY31" s="1219"/>
      <c r="BZ31" s="1219"/>
      <c r="CA31" s="1219"/>
      <c r="CB31" s="1197"/>
      <c r="CC31" s="1268"/>
      <c r="CD31" s="1268"/>
      <c r="CE31" s="1268"/>
      <c r="CF31" s="1268"/>
      <c r="CG31" s="1268"/>
      <c r="CH31" s="1268"/>
      <c r="CI31" s="1268"/>
      <c r="CJ31" s="1268"/>
      <c r="CK31" s="1268"/>
      <c r="CL31" s="1268"/>
      <c r="CM31" s="1268"/>
      <c r="CN31" s="1268"/>
      <c r="CO31" s="1269"/>
      <c r="CP31" s="1552"/>
      <c r="CQ31" s="1273"/>
      <c r="CR31" s="1274"/>
      <c r="CS31" s="1274"/>
      <c r="CT31" s="1274"/>
      <c r="CU31" s="1274"/>
      <c r="CV31" s="1274"/>
      <c r="CW31" s="1274"/>
      <c r="CX31" s="1274"/>
      <c r="CY31" s="1275"/>
      <c r="CZ31" s="1248"/>
      <c r="DA31" s="1248"/>
      <c r="DB31" s="1248"/>
      <c r="DC31" s="1248"/>
      <c r="DD31" s="1248"/>
      <c r="DE31" s="1248"/>
      <c r="DF31" s="1248"/>
      <c r="DG31" s="1248"/>
      <c r="DH31" s="1547"/>
      <c r="DI31" s="1548"/>
      <c r="DJ31" s="1548"/>
      <c r="DK31" s="1548"/>
      <c r="DL31" s="1548"/>
      <c r="DM31" s="1548"/>
      <c r="DN31" s="1548"/>
      <c r="DO31" s="1549"/>
      <c r="DP31" s="1549"/>
      <c r="DQ31" s="1549"/>
      <c r="DR31" s="1549"/>
      <c r="DS31" s="1549"/>
      <c r="DT31" s="1549"/>
      <c r="DU31" s="1550"/>
      <c r="DV31" s="1551"/>
      <c r="DW31" s="444"/>
    </row>
    <row r="32" spans="1:127" s="456" customFormat="1" ht="28.5" customHeight="1">
      <c r="A32" s="447"/>
      <c r="B32" s="1290"/>
      <c r="C32" s="1263"/>
      <c r="D32" s="1263"/>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4"/>
      <c r="AY32" s="1295" t="s">
        <v>291</v>
      </c>
      <c r="AZ32" s="1296"/>
      <c r="BA32" s="1296"/>
      <c r="BB32" s="1296"/>
      <c r="BC32" s="1296"/>
      <c r="BD32" s="1296"/>
      <c r="BE32" s="1296"/>
      <c r="BF32" s="1296"/>
      <c r="BG32" s="1296"/>
      <c r="BH32" s="1299" t="s">
        <v>304</v>
      </c>
      <c r="BI32" s="1300"/>
      <c r="BJ32" s="1300"/>
      <c r="BK32" s="1300"/>
      <c r="BL32" s="1301"/>
      <c r="BM32" s="448" t="s">
        <v>305</v>
      </c>
      <c r="BN32" s="1553"/>
      <c r="BO32" s="1554"/>
      <c r="BP32" s="1554"/>
      <c r="BQ32" s="1554"/>
      <c r="BR32" s="449"/>
      <c r="BS32" s="450" t="s">
        <v>306</v>
      </c>
      <c r="BT32" s="451" t="s">
        <v>307</v>
      </c>
      <c r="BU32" s="1555">
        <f>SUM(BU21,BU25)</f>
        <v>0</v>
      </c>
      <c r="BV32" s="1556"/>
      <c r="BW32" s="1556"/>
      <c r="BX32" s="1556"/>
      <c r="BY32" s="1556"/>
      <c r="BZ32" s="1556"/>
      <c r="CA32" s="452"/>
      <c r="CB32" s="453" t="s">
        <v>294</v>
      </c>
      <c r="CC32" s="1557"/>
      <c r="CD32" s="1558"/>
      <c r="CE32" s="1558"/>
      <c r="CF32" s="1558"/>
      <c r="CG32" s="1558"/>
      <c r="CH32" s="1558"/>
      <c r="CI32" s="1558"/>
      <c r="CJ32" s="1558"/>
      <c r="CK32" s="1558"/>
      <c r="CL32" s="1558"/>
      <c r="CM32" s="1558"/>
      <c r="CN32" s="1558"/>
      <c r="CO32" s="1558"/>
      <c r="CP32" s="454" t="s">
        <v>295</v>
      </c>
      <c r="CQ32" s="1273"/>
      <c r="CR32" s="1274"/>
      <c r="CS32" s="1274"/>
      <c r="CT32" s="1274"/>
      <c r="CU32" s="1274"/>
      <c r="CV32" s="1274"/>
      <c r="CW32" s="1274"/>
      <c r="CX32" s="1274"/>
      <c r="CY32" s="1275"/>
      <c r="CZ32" s="1237">
        <f>SUM(CZ21,CZ25)</f>
        <v>0</v>
      </c>
      <c r="DA32" s="1237"/>
      <c r="DB32" s="1237"/>
      <c r="DC32" s="1237"/>
      <c r="DD32" s="1237"/>
      <c r="DE32" s="1237"/>
      <c r="DF32" s="1237"/>
      <c r="DG32" s="455" t="s">
        <v>295</v>
      </c>
      <c r="DH32" s="1547"/>
      <c r="DI32" s="1548"/>
      <c r="DJ32" s="1548"/>
      <c r="DK32" s="1548"/>
      <c r="DL32" s="1548"/>
      <c r="DM32" s="1548"/>
      <c r="DN32" s="1548"/>
      <c r="DO32" s="1549"/>
      <c r="DP32" s="1549"/>
      <c r="DQ32" s="1549"/>
      <c r="DR32" s="1549"/>
      <c r="DS32" s="1549"/>
      <c r="DT32" s="1549"/>
      <c r="DU32" s="1550"/>
      <c r="DV32" s="1551"/>
      <c r="DW32" s="444"/>
    </row>
    <row r="33" spans="1:129" s="456" customFormat="1" ht="28.5" customHeight="1" thickBot="1">
      <c r="A33" s="447"/>
      <c r="B33" s="1290"/>
      <c r="C33" s="1263"/>
      <c r="D33" s="1263"/>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4"/>
      <c r="AY33" s="1297"/>
      <c r="AZ33" s="1298"/>
      <c r="BA33" s="1298"/>
      <c r="BB33" s="1298"/>
      <c r="BC33" s="1298"/>
      <c r="BD33" s="1298"/>
      <c r="BE33" s="1298"/>
      <c r="BF33" s="1298"/>
      <c r="BG33" s="1298"/>
      <c r="BH33" s="1238" t="s">
        <v>308</v>
      </c>
      <c r="BI33" s="1239"/>
      <c r="BJ33" s="1239"/>
      <c r="BK33" s="1239"/>
      <c r="BL33" s="1240"/>
      <c r="BM33" s="448" t="s">
        <v>305</v>
      </c>
      <c r="BN33" s="1553"/>
      <c r="BO33" s="1554"/>
      <c r="BP33" s="1554"/>
      <c r="BQ33" s="1554"/>
      <c r="BR33" s="449"/>
      <c r="BS33" s="450" t="s">
        <v>306</v>
      </c>
      <c r="BT33" s="451" t="s">
        <v>307</v>
      </c>
      <c r="BU33" s="1559">
        <f>SUM(BU22,BU26)</f>
        <v>0</v>
      </c>
      <c r="BV33" s="1560"/>
      <c r="BW33" s="1560"/>
      <c r="BX33" s="1560"/>
      <c r="BY33" s="1560"/>
      <c r="BZ33" s="1560"/>
      <c r="CA33" s="452"/>
      <c r="CB33" s="457" t="s">
        <v>294</v>
      </c>
      <c r="CC33" s="1561"/>
      <c r="CD33" s="1562"/>
      <c r="CE33" s="1562"/>
      <c r="CF33" s="1562"/>
      <c r="CG33" s="1562"/>
      <c r="CH33" s="1562"/>
      <c r="CI33" s="1562"/>
      <c r="CJ33" s="1562"/>
      <c r="CK33" s="1562"/>
      <c r="CL33" s="1562"/>
      <c r="CM33" s="1562"/>
      <c r="CN33" s="1562"/>
      <c r="CO33" s="1562"/>
      <c r="CP33" s="675" t="s">
        <v>295</v>
      </c>
      <c r="CQ33" s="1273"/>
      <c r="CR33" s="1274"/>
      <c r="CS33" s="1274"/>
      <c r="CT33" s="1274"/>
      <c r="CU33" s="1274"/>
      <c r="CV33" s="1274"/>
      <c r="CW33" s="1274"/>
      <c r="CX33" s="1274"/>
      <c r="CY33" s="1275"/>
      <c r="CZ33" s="1279">
        <f>SUM(CZ22,CZ26)</f>
        <v>0</v>
      </c>
      <c r="DA33" s="1279"/>
      <c r="DB33" s="1279"/>
      <c r="DC33" s="1279"/>
      <c r="DD33" s="1279"/>
      <c r="DE33" s="1279"/>
      <c r="DF33" s="1279"/>
      <c r="DG33" s="676" t="s">
        <v>295</v>
      </c>
      <c r="DH33" s="1547"/>
      <c r="DI33" s="1548"/>
      <c r="DJ33" s="1548"/>
      <c r="DK33" s="1548"/>
      <c r="DL33" s="1548"/>
      <c r="DM33" s="1548"/>
      <c r="DN33" s="1548"/>
      <c r="DO33" s="1549"/>
      <c r="DP33" s="1549"/>
      <c r="DQ33" s="1549"/>
      <c r="DR33" s="1549"/>
      <c r="DS33" s="1549"/>
      <c r="DT33" s="1549"/>
      <c r="DU33" s="1550"/>
      <c r="DV33" s="1551"/>
      <c r="DW33" s="444"/>
    </row>
    <row r="34" spans="1:129" s="409" customFormat="1" ht="75.75" customHeight="1" thickTop="1" thickBot="1">
      <c r="A34" s="408"/>
      <c r="B34" s="1290"/>
      <c r="C34" s="1263"/>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4"/>
      <c r="AY34" s="1213" t="s">
        <v>309</v>
      </c>
      <c r="AZ34" s="1214"/>
      <c r="BA34" s="1214"/>
      <c r="BB34" s="1214"/>
      <c r="BC34" s="1214"/>
      <c r="BD34" s="1214"/>
      <c r="BE34" s="1214"/>
      <c r="BF34" s="1214"/>
      <c r="BG34" s="1214"/>
      <c r="BH34" s="1214"/>
      <c r="BI34" s="1214"/>
      <c r="BJ34" s="1214"/>
      <c r="BK34" s="1214"/>
      <c r="BL34" s="1214"/>
      <c r="BM34" s="458" t="s">
        <v>305</v>
      </c>
      <c r="BN34" s="1563"/>
      <c r="BO34" s="1532"/>
      <c r="BP34" s="1532"/>
      <c r="BQ34" s="1532"/>
      <c r="BR34" s="1280" t="s">
        <v>306</v>
      </c>
      <c r="BS34" s="1281"/>
      <c r="BT34" s="459" t="s">
        <v>307</v>
      </c>
      <c r="BU34" s="1534">
        <f>SUM(BU23,BU27)</f>
        <v>0</v>
      </c>
      <c r="BV34" s="1532"/>
      <c r="BW34" s="1532"/>
      <c r="BX34" s="1532"/>
      <c r="BY34" s="1532"/>
      <c r="BZ34" s="1532"/>
      <c r="CA34" s="1215" t="s">
        <v>294</v>
      </c>
      <c r="CB34" s="1216"/>
      <c r="CC34" s="1564"/>
      <c r="CD34" s="1565"/>
      <c r="CE34" s="1565"/>
      <c r="CF34" s="1565"/>
      <c r="CG34" s="1565"/>
      <c r="CH34" s="1565"/>
      <c r="CI34" s="1565"/>
      <c r="CJ34" s="1565"/>
      <c r="CK34" s="1565"/>
      <c r="CL34" s="1565"/>
      <c r="CM34" s="1565"/>
      <c r="CN34" s="1565"/>
      <c r="CO34" s="1565"/>
      <c r="CP34" s="460" t="s">
        <v>295</v>
      </c>
      <c r="CQ34" s="1273"/>
      <c r="CR34" s="1274"/>
      <c r="CS34" s="1274"/>
      <c r="CT34" s="1274"/>
      <c r="CU34" s="1274"/>
      <c r="CV34" s="1274"/>
      <c r="CW34" s="1274"/>
      <c r="CX34" s="1274"/>
      <c r="CY34" s="1275"/>
      <c r="CZ34" s="1566">
        <f>SUM(CZ23,CZ27)</f>
        <v>0</v>
      </c>
      <c r="DA34" s="1566"/>
      <c r="DB34" s="1566"/>
      <c r="DC34" s="1566"/>
      <c r="DD34" s="1566"/>
      <c r="DE34" s="1566"/>
      <c r="DF34" s="1566"/>
      <c r="DG34" s="461" t="s">
        <v>295</v>
      </c>
      <c r="DH34" s="1284"/>
      <c r="DI34" s="1536"/>
      <c r="DJ34" s="1536"/>
      <c r="DK34" s="1536"/>
      <c r="DL34" s="1536"/>
      <c r="DM34" s="1536"/>
      <c r="DN34" s="1536"/>
      <c r="DO34" s="1536"/>
      <c r="DP34" s="1536"/>
      <c r="DQ34" s="1536"/>
      <c r="DR34" s="1536"/>
      <c r="DS34" s="1536"/>
      <c r="DT34" s="1536"/>
      <c r="DU34" s="1537"/>
      <c r="DV34" s="725"/>
      <c r="DW34" s="444"/>
    </row>
    <row r="35" spans="1:129" s="409" customFormat="1" ht="41.25" customHeight="1" thickTop="1" thickBot="1">
      <c r="A35" s="408"/>
      <c r="B35" s="1291"/>
      <c r="C35" s="1292"/>
      <c r="D35" s="1292"/>
      <c r="E35" s="1292"/>
      <c r="F35" s="1292"/>
      <c r="G35" s="1292"/>
      <c r="H35" s="1292"/>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R35" s="1292"/>
      <c r="AS35" s="1292"/>
      <c r="AT35" s="1292"/>
      <c r="AU35" s="1292"/>
      <c r="AV35" s="1292"/>
      <c r="AW35" s="1292"/>
      <c r="AX35" s="1293"/>
      <c r="AY35" s="1285" t="s">
        <v>310</v>
      </c>
      <c r="AZ35" s="1286"/>
      <c r="BA35" s="1286"/>
      <c r="BB35" s="1286"/>
      <c r="BC35" s="1286"/>
      <c r="BD35" s="1286"/>
      <c r="BE35" s="1286"/>
      <c r="BF35" s="1286"/>
      <c r="BG35" s="1286"/>
      <c r="BH35" s="1286"/>
      <c r="BI35" s="1286"/>
      <c r="BJ35" s="1286"/>
      <c r="BK35" s="1286"/>
      <c r="BL35" s="1286"/>
      <c r="BM35" s="1286"/>
      <c r="BN35" s="1286"/>
      <c r="BO35" s="1286"/>
      <c r="BP35" s="1286"/>
      <c r="BQ35" s="1286"/>
      <c r="BR35" s="1286"/>
      <c r="BS35" s="1286"/>
      <c r="BT35" s="1286"/>
      <c r="BU35" s="1286"/>
      <c r="BV35" s="1286"/>
      <c r="BW35" s="1286"/>
      <c r="BX35" s="1286"/>
      <c r="BY35" s="1286"/>
      <c r="BZ35" s="1286"/>
      <c r="CA35" s="1286"/>
      <c r="CB35" s="1287"/>
      <c r="CC35" s="1567"/>
      <c r="CD35" s="1568"/>
      <c r="CE35" s="1568"/>
      <c r="CF35" s="1568"/>
      <c r="CG35" s="1568"/>
      <c r="CH35" s="1568"/>
      <c r="CI35" s="1568"/>
      <c r="CJ35" s="1568"/>
      <c r="CK35" s="1568"/>
      <c r="CL35" s="1568"/>
      <c r="CM35" s="1568"/>
      <c r="CN35" s="1568"/>
      <c r="CO35" s="1568"/>
      <c r="CP35" s="462" t="s">
        <v>295</v>
      </c>
      <c r="CQ35" s="1276"/>
      <c r="CR35" s="1277"/>
      <c r="CS35" s="1277"/>
      <c r="CT35" s="1277"/>
      <c r="CU35" s="1277"/>
      <c r="CV35" s="1277"/>
      <c r="CW35" s="1277"/>
      <c r="CX35" s="1277"/>
      <c r="CY35" s="1278"/>
      <c r="CZ35" s="1569">
        <f>SUM(CZ32:DF34)</f>
        <v>0</v>
      </c>
      <c r="DA35" s="1570"/>
      <c r="DB35" s="1570"/>
      <c r="DC35" s="1570"/>
      <c r="DD35" s="1570"/>
      <c r="DE35" s="1570"/>
      <c r="DF35" s="1570"/>
      <c r="DG35" s="463" t="s">
        <v>295</v>
      </c>
      <c r="DH35" s="464"/>
      <c r="DI35" s="465"/>
      <c r="DJ35" s="465"/>
      <c r="DK35" s="465"/>
      <c r="DL35" s="465"/>
      <c r="DM35" s="465"/>
      <c r="DN35" s="465"/>
      <c r="DO35" s="465"/>
      <c r="DP35" s="465"/>
      <c r="DQ35" s="465"/>
      <c r="DR35" s="465"/>
      <c r="DS35" s="465"/>
      <c r="DT35" s="465"/>
      <c r="DU35" s="465"/>
      <c r="DV35" s="466"/>
      <c r="DW35" s="467"/>
    </row>
    <row r="36" spans="1:129" s="409" customFormat="1" ht="31.5" customHeight="1">
      <c r="A36" s="408"/>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7"/>
      <c r="CD36" s="407"/>
      <c r="CE36" s="407"/>
      <c r="CF36" s="407"/>
      <c r="CG36" s="407"/>
      <c r="CH36" s="407"/>
      <c r="CI36" s="407"/>
      <c r="CJ36" s="407"/>
      <c r="CK36" s="407"/>
      <c r="CL36" s="407"/>
      <c r="CM36" s="407"/>
      <c r="CN36" s="407"/>
      <c r="CO36" s="407"/>
      <c r="CP36" s="407"/>
      <c r="CQ36" s="407"/>
      <c r="CR36" s="407"/>
      <c r="CS36" s="407"/>
      <c r="CT36" s="407"/>
      <c r="CU36" s="407"/>
      <c r="CV36" s="407"/>
      <c r="CW36" s="407"/>
      <c r="CX36" s="407"/>
      <c r="CY36" s="420"/>
      <c r="CZ36" s="469"/>
      <c r="DA36" s="469"/>
      <c r="DB36" s="469"/>
      <c r="DC36" s="469"/>
      <c r="DD36" s="469"/>
      <c r="DE36" s="469"/>
      <c r="DF36" s="469"/>
      <c r="DG36" s="470"/>
      <c r="DH36" s="467"/>
      <c r="DI36" s="467"/>
      <c r="DJ36" s="467"/>
      <c r="DK36" s="467"/>
      <c r="DL36" s="467"/>
      <c r="DM36" s="467"/>
      <c r="DN36" s="467"/>
      <c r="DO36" s="467"/>
      <c r="DP36" s="467"/>
      <c r="DQ36" s="467"/>
      <c r="DR36" s="467"/>
      <c r="DS36" s="467"/>
      <c r="DT36" s="467"/>
      <c r="DU36" s="467"/>
      <c r="DV36" s="467"/>
      <c r="DW36" s="467"/>
    </row>
    <row r="37" spans="1:129" s="409" customFormat="1" ht="27.75" customHeight="1">
      <c r="B37" s="697" t="s">
        <v>311</v>
      </c>
      <c r="C37" s="697"/>
      <c r="D37" s="426"/>
      <c r="E37" s="1288"/>
      <c r="F37" s="1288"/>
      <c r="G37" s="1288"/>
      <c r="H37" s="1288"/>
      <c r="I37" s="1288"/>
      <c r="J37" s="1288"/>
      <c r="K37" s="1288"/>
      <c r="L37" s="1288"/>
      <c r="M37" s="1288"/>
      <c r="N37" s="1288"/>
      <c r="O37" s="1288"/>
      <c r="P37" s="1288"/>
      <c r="Q37" s="1288"/>
      <c r="R37" s="1288"/>
      <c r="S37" s="1288"/>
      <c r="T37" s="1288"/>
      <c r="U37" s="1288"/>
      <c r="V37" s="1288"/>
      <c r="W37" s="1288"/>
      <c r="X37" s="1288"/>
      <c r="Y37" s="1288"/>
      <c r="Z37" s="1288"/>
      <c r="AA37" s="1288"/>
      <c r="AB37" s="1288"/>
      <c r="AC37" s="1288"/>
      <c r="AD37" s="1288"/>
      <c r="AE37" s="1288"/>
      <c r="AF37" s="1288"/>
      <c r="AG37" s="1288"/>
      <c r="AH37" s="1288"/>
      <c r="AI37" s="1288"/>
      <c r="AJ37" s="1288"/>
      <c r="AK37" s="1288"/>
      <c r="AL37" s="1288"/>
      <c r="AM37" s="1288"/>
      <c r="AN37" s="1288"/>
      <c r="AO37" s="1288"/>
      <c r="AP37" s="1288"/>
      <c r="AQ37" s="1288"/>
      <c r="AR37" s="1288"/>
      <c r="AS37" s="1288"/>
      <c r="AT37" s="1288"/>
      <c r="AU37" s="1288"/>
      <c r="AV37" s="1288"/>
      <c r="AW37" s="1288"/>
      <c r="AX37" s="1288"/>
      <c r="AY37" s="1288"/>
      <c r="AZ37" s="1288"/>
      <c r="BA37" s="1288"/>
      <c r="BB37" s="1288"/>
      <c r="BC37" s="1288"/>
      <c r="BD37" s="1288"/>
      <c r="BE37" s="1288"/>
      <c r="BF37" s="1288"/>
      <c r="BG37" s="1288"/>
      <c r="BH37" s="1288"/>
      <c r="BI37" s="1288"/>
      <c r="BJ37" s="1288"/>
      <c r="BK37" s="1288"/>
      <c r="BL37" s="1288"/>
      <c r="BM37" s="1288"/>
      <c r="BN37" s="1288"/>
      <c r="BO37" s="1288"/>
      <c r="BP37" s="1288"/>
      <c r="BQ37" s="1288"/>
      <c r="BR37" s="1288"/>
      <c r="BS37" s="1288"/>
      <c r="BT37" s="1288"/>
      <c r="BU37" s="1288"/>
      <c r="BV37" s="1288"/>
      <c r="BW37" s="1288"/>
      <c r="BX37" s="1288"/>
      <c r="BY37" s="1288"/>
      <c r="BZ37" s="1288"/>
      <c r="CA37" s="1288"/>
      <c r="CB37" s="1288"/>
      <c r="CC37" s="1288"/>
      <c r="CD37" s="1288"/>
      <c r="CE37" s="1288"/>
      <c r="CF37" s="1288"/>
      <c r="CG37" s="1288"/>
      <c r="CH37" s="1288"/>
      <c r="CI37" s="1288"/>
      <c r="CJ37" s="1288"/>
      <c r="CK37" s="1288"/>
      <c r="CL37" s="1288"/>
      <c r="CM37" s="1288"/>
      <c r="CN37" s="1288"/>
      <c r="CO37" s="1288"/>
      <c r="CP37" s="1288"/>
      <c r="CQ37" s="1288"/>
      <c r="CR37" s="1288"/>
      <c r="CS37" s="1288"/>
      <c r="CT37" s="1288"/>
      <c r="CU37" s="1288"/>
      <c r="CV37" s="1288"/>
      <c r="CW37" s="1288"/>
      <c r="CX37" s="1288"/>
      <c r="CY37" s="1288"/>
      <c r="CZ37" s="1288"/>
      <c r="DA37" s="1288"/>
      <c r="DB37" s="1288"/>
      <c r="DC37" s="1288"/>
      <c r="DD37" s="1288"/>
      <c r="DE37" s="1288"/>
      <c r="DF37" s="1288"/>
      <c r="DG37" s="1288"/>
      <c r="DH37" s="1288"/>
      <c r="DI37" s="1288"/>
      <c r="DJ37" s="1288"/>
      <c r="DK37" s="1288"/>
      <c r="DL37" s="1288"/>
      <c r="DM37" s="1288"/>
      <c r="DN37" s="1288"/>
      <c r="DO37" s="1288"/>
      <c r="DP37" s="1288"/>
      <c r="DQ37" s="1288"/>
      <c r="DR37" s="1288"/>
      <c r="DS37" s="1288"/>
      <c r="DT37" s="1288"/>
      <c r="DU37" s="1288"/>
      <c r="DV37" s="1288"/>
      <c r="DW37" s="700"/>
    </row>
    <row r="38" spans="1:129" s="409" customFormat="1" ht="51.75" customHeight="1">
      <c r="B38" s="421"/>
      <c r="C38" s="1282">
        <v>1</v>
      </c>
      <c r="D38" s="1282"/>
      <c r="E38" s="1090" t="s">
        <v>312</v>
      </c>
      <c r="F38" s="1090"/>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c r="AU38" s="1090"/>
      <c r="AV38" s="1090"/>
      <c r="AW38" s="1090"/>
      <c r="AX38" s="1090"/>
      <c r="AY38" s="1090"/>
      <c r="AZ38" s="1090"/>
      <c r="BA38" s="1090"/>
      <c r="BB38" s="1090"/>
      <c r="BC38" s="1090"/>
      <c r="BD38" s="1090"/>
      <c r="BE38" s="1090"/>
      <c r="BF38" s="1090"/>
      <c r="BG38" s="1090"/>
      <c r="BH38" s="1090"/>
      <c r="BI38" s="1090"/>
      <c r="BJ38" s="1090"/>
      <c r="BK38" s="1090"/>
      <c r="BL38" s="1090"/>
      <c r="BM38" s="1090"/>
      <c r="BN38" s="1090"/>
      <c r="BO38" s="1090"/>
      <c r="BP38" s="1090"/>
      <c r="BQ38" s="1090"/>
      <c r="BR38" s="1090"/>
      <c r="BS38" s="1090"/>
      <c r="BT38" s="1090"/>
      <c r="BU38" s="1090"/>
      <c r="BV38" s="1090"/>
      <c r="BW38" s="1090"/>
      <c r="BX38" s="1090"/>
      <c r="BY38" s="1090"/>
      <c r="BZ38" s="1090"/>
      <c r="CA38" s="1090"/>
      <c r="CB38" s="1090"/>
      <c r="CC38" s="1090"/>
      <c r="CD38" s="1090"/>
      <c r="CE38" s="1090"/>
      <c r="CF38" s="1090"/>
      <c r="CG38" s="1090"/>
      <c r="CH38" s="1090"/>
      <c r="CI38" s="1090"/>
      <c r="CJ38" s="1090"/>
      <c r="CK38" s="1090"/>
      <c r="CL38" s="1090"/>
      <c r="CM38" s="1090"/>
      <c r="CN38" s="1090"/>
      <c r="CO38" s="1090"/>
      <c r="CP38" s="1090"/>
      <c r="CQ38" s="1090"/>
      <c r="CR38" s="1090"/>
      <c r="CS38" s="1090"/>
      <c r="CT38" s="1090"/>
      <c r="CU38" s="1090"/>
      <c r="CV38" s="1090"/>
      <c r="CW38" s="1090"/>
      <c r="CX38" s="1090"/>
      <c r="CY38" s="1090"/>
      <c r="CZ38" s="1090"/>
      <c r="DA38" s="1090"/>
      <c r="DB38" s="1090"/>
      <c r="DC38" s="1090"/>
      <c r="DD38" s="1090"/>
      <c r="DE38" s="1090"/>
      <c r="DF38" s="1090"/>
      <c r="DG38" s="1090"/>
      <c r="DH38" s="1090"/>
      <c r="DI38" s="1090"/>
      <c r="DJ38" s="1090"/>
      <c r="DK38" s="1090"/>
      <c r="DL38" s="1090"/>
      <c r="DM38" s="1090"/>
      <c r="DN38" s="1090"/>
      <c r="DO38" s="1090"/>
      <c r="DP38" s="1090"/>
      <c r="DQ38" s="1090"/>
      <c r="DR38" s="1090"/>
      <c r="DS38" s="1090"/>
      <c r="DT38" s="1090"/>
      <c r="DU38" s="1090"/>
      <c r="DV38" s="1090"/>
      <c r="DW38" s="696"/>
      <c r="DX38" s="471"/>
      <c r="DY38" s="471"/>
    </row>
    <row r="39" spans="1:129" s="409" customFormat="1" ht="81.75" customHeight="1">
      <c r="B39" s="421"/>
      <c r="C39" s="1282">
        <v>2</v>
      </c>
      <c r="D39" s="1282"/>
      <c r="E39" s="1090" t="s">
        <v>313</v>
      </c>
      <c r="F39" s="1090"/>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c r="AU39" s="1090"/>
      <c r="AV39" s="1090"/>
      <c r="AW39" s="1090"/>
      <c r="AX39" s="1090"/>
      <c r="AY39" s="1090"/>
      <c r="AZ39" s="1090"/>
      <c r="BA39" s="1090"/>
      <c r="BB39" s="1090"/>
      <c r="BC39" s="1090"/>
      <c r="BD39" s="1090"/>
      <c r="BE39" s="1090"/>
      <c r="BF39" s="1090"/>
      <c r="BG39" s="1090"/>
      <c r="BH39" s="1090"/>
      <c r="BI39" s="1090"/>
      <c r="BJ39" s="1090"/>
      <c r="BK39" s="1090"/>
      <c r="BL39" s="1090"/>
      <c r="BM39" s="1090"/>
      <c r="BN39" s="1090"/>
      <c r="BO39" s="1090"/>
      <c r="BP39" s="1090"/>
      <c r="BQ39" s="1090"/>
      <c r="BR39" s="1090"/>
      <c r="BS39" s="1090"/>
      <c r="BT39" s="1090"/>
      <c r="BU39" s="1090"/>
      <c r="BV39" s="1090"/>
      <c r="BW39" s="1090"/>
      <c r="BX39" s="1090"/>
      <c r="BY39" s="1090"/>
      <c r="BZ39" s="1090"/>
      <c r="CA39" s="1090"/>
      <c r="CB39" s="1090"/>
      <c r="CC39" s="1090"/>
      <c r="CD39" s="1090"/>
      <c r="CE39" s="1090"/>
      <c r="CF39" s="1090"/>
      <c r="CG39" s="1090"/>
      <c r="CH39" s="1090"/>
      <c r="CI39" s="1090"/>
      <c r="CJ39" s="1090"/>
      <c r="CK39" s="1090"/>
      <c r="CL39" s="1090"/>
      <c r="CM39" s="1090"/>
      <c r="CN39" s="1090"/>
      <c r="CO39" s="1090"/>
      <c r="CP39" s="1090"/>
      <c r="CQ39" s="1090"/>
      <c r="CR39" s="1090"/>
      <c r="CS39" s="1090"/>
      <c r="CT39" s="1090"/>
      <c r="CU39" s="1090"/>
      <c r="CV39" s="1090"/>
      <c r="CW39" s="1090"/>
      <c r="CX39" s="1090"/>
      <c r="CY39" s="1090"/>
      <c r="CZ39" s="1090"/>
      <c r="DA39" s="1090"/>
      <c r="DB39" s="1090"/>
      <c r="DC39" s="1090"/>
      <c r="DD39" s="1090"/>
      <c r="DE39" s="1090"/>
      <c r="DF39" s="1090"/>
      <c r="DG39" s="1090"/>
      <c r="DH39" s="1090"/>
      <c r="DI39" s="1090"/>
      <c r="DJ39" s="1090"/>
      <c r="DK39" s="1090"/>
      <c r="DL39" s="1090"/>
      <c r="DM39" s="1090"/>
      <c r="DN39" s="1090"/>
      <c r="DO39" s="1090"/>
      <c r="DP39" s="1090"/>
      <c r="DQ39" s="1090"/>
      <c r="DR39" s="1090"/>
      <c r="DS39" s="1090"/>
      <c r="DT39" s="1090"/>
      <c r="DU39" s="1090"/>
      <c r="DV39" s="1090"/>
      <c r="DW39" s="472"/>
      <c r="DX39" s="471"/>
      <c r="DY39" s="471"/>
    </row>
    <row r="40" spans="1:129" s="409" customFormat="1" ht="25.5">
      <c r="B40" s="421"/>
      <c r="C40" s="1282">
        <v>3</v>
      </c>
      <c r="D40" s="1282"/>
      <c r="E40" s="1090" t="s">
        <v>314</v>
      </c>
      <c r="F40" s="1090"/>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1090"/>
      <c r="AL40" s="1090"/>
      <c r="AM40" s="1090"/>
      <c r="AN40" s="1090"/>
      <c r="AO40" s="1090"/>
      <c r="AP40" s="1090"/>
      <c r="AQ40" s="1090"/>
      <c r="AR40" s="1090"/>
      <c r="AS40" s="1090"/>
      <c r="AT40" s="1090"/>
      <c r="AU40" s="1090"/>
      <c r="AV40" s="1090"/>
      <c r="AW40" s="1090"/>
      <c r="AX40" s="1090"/>
      <c r="AY40" s="1090"/>
      <c r="AZ40" s="1090"/>
      <c r="BA40" s="1090"/>
      <c r="BB40" s="1090"/>
      <c r="BC40" s="1090"/>
      <c r="BD40" s="1090"/>
      <c r="BE40" s="1090"/>
      <c r="BF40" s="1090"/>
      <c r="BG40" s="1090"/>
      <c r="BH40" s="1090"/>
      <c r="BI40" s="1090"/>
      <c r="BJ40" s="1090"/>
      <c r="BK40" s="1090"/>
      <c r="BL40" s="1090"/>
      <c r="BM40" s="1090"/>
      <c r="BN40" s="1090"/>
      <c r="BO40" s="1090"/>
      <c r="BP40" s="1090"/>
      <c r="BQ40" s="1090"/>
      <c r="BR40" s="1090"/>
      <c r="BS40" s="1090"/>
      <c r="BT40" s="1090"/>
      <c r="BU40" s="1090"/>
      <c r="BV40" s="1090"/>
      <c r="BW40" s="1090"/>
      <c r="BX40" s="1090"/>
      <c r="BY40" s="1090"/>
      <c r="BZ40" s="1090"/>
      <c r="CA40" s="1090"/>
      <c r="CB40" s="1090"/>
      <c r="CC40" s="1090"/>
      <c r="CD40" s="1090"/>
      <c r="CE40" s="1090"/>
      <c r="CF40" s="1090"/>
      <c r="CG40" s="1090"/>
      <c r="CH40" s="1090"/>
      <c r="CI40" s="1090"/>
      <c r="CJ40" s="1090"/>
      <c r="CK40" s="1090"/>
      <c r="CL40" s="1090"/>
      <c r="CM40" s="1090"/>
      <c r="CN40" s="1090"/>
      <c r="CO40" s="1090"/>
      <c r="CP40" s="1090"/>
      <c r="CQ40" s="1090"/>
      <c r="CR40" s="1090"/>
      <c r="CS40" s="1090"/>
      <c r="CT40" s="1090"/>
      <c r="CU40" s="1090"/>
      <c r="CV40" s="1090"/>
      <c r="CW40" s="1090"/>
      <c r="CX40" s="1090"/>
      <c r="CY40" s="1090"/>
      <c r="CZ40" s="1090"/>
      <c r="DA40" s="1090"/>
      <c r="DB40" s="1090"/>
      <c r="DC40" s="1090"/>
      <c r="DD40" s="1090"/>
      <c r="DE40" s="1090"/>
      <c r="DF40" s="1090"/>
      <c r="DG40" s="1090"/>
      <c r="DH40" s="1090"/>
      <c r="DI40" s="1090"/>
      <c r="DJ40" s="1090"/>
      <c r="DK40" s="1090"/>
      <c r="DL40" s="1090"/>
      <c r="DM40" s="1090"/>
      <c r="DN40" s="1090"/>
      <c r="DO40" s="1090"/>
      <c r="DP40" s="1090"/>
      <c r="DQ40" s="1090"/>
      <c r="DR40" s="1090"/>
      <c r="DS40" s="1090"/>
      <c r="DT40" s="1090"/>
      <c r="DU40" s="1090"/>
      <c r="DV40" s="1090"/>
      <c r="DW40" s="472"/>
      <c r="DX40" s="471"/>
      <c r="DY40" s="471"/>
    </row>
    <row r="41" spans="1:129" s="409" customFormat="1" ht="49.5" customHeight="1">
      <c r="B41" s="473"/>
      <c r="C41" s="1282">
        <v>4</v>
      </c>
      <c r="D41" s="1282"/>
      <c r="E41" s="1283" t="s">
        <v>315</v>
      </c>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83"/>
      <c r="AJ41" s="1283"/>
      <c r="AK41" s="1283"/>
      <c r="AL41" s="1283"/>
      <c r="AM41" s="1283"/>
      <c r="AN41" s="1283"/>
      <c r="AO41" s="1283"/>
      <c r="AP41" s="1283"/>
      <c r="AQ41" s="1283"/>
      <c r="AR41" s="1283"/>
      <c r="AS41" s="1283"/>
      <c r="AT41" s="1283"/>
      <c r="AU41" s="1283"/>
      <c r="AV41" s="1283"/>
      <c r="AW41" s="1283"/>
      <c r="AX41" s="1283"/>
      <c r="AY41" s="1283"/>
      <c r="AZ41" s="1283"/>
      <c r="BA41" s="1283"/>
      <c r="BB41" s="1283"/>
      <c r="BC41" s="1283"/>
      <c r="BD41" s="1283"/>
      <c r="BE41" s="1283"/>
      <c r="BF41" s="1283"/>
      <c r="BG41" s="1283"/>
      <c r="BH41" s="1283"/>
      <c r="BI41" s="1283"/>
      <c r="BJ41" s="1283"/>
      <c r="BK41" s="1283"/>
      <c r="BL41" s="1283"/>
      <c r="BM41" s="1283"/>
      <c r="BN41" s="1283"/>
      <c r="BO41" s="1283"/>
      <c r="BP41" s="1283"/>
      <c r="BQ41" s="1283"/>
      <c r="BR41" s="1283"/>
      <c r="BS41" s="1283"/>
      <c r="BT41" s="1283"/>
      <c r="BU41" s="1283"/>
      <c r="BV41" s="1283"/>
      <c r="BW41" s="1283"/>
      <c r="BX41" s="1283"/>
      <c r="BY41" s="1283"/>
      <c r="BZ41" s="1283"/>
      <c r="CA41" s="1283"/>
      <c r="CB41" s="1283"/>
      <c r="CC41" s="1283"/>
      <c r="CD41" s="1283"/>
      <c r="CE41" s="1283"/>
      <c r="CF41" s="1283"/>
      <c r="CG41" s="1283"/>
      <c r="CH41" s="1283"/>
      <c r="CI41" s="1283"/>
      <c r="CJ41" s="1283"/>
      <c r="CK41" s="1283"/>
      <c r="CL41" s="1283"/>
      <c r="CM41" s="1283"/>
      <c r="CN41" s="1283"/>
      <c r="CO41" s="1283"/>
      <c r="CP41" s="1283"/>
      <c r="CQ41" s="1283"/>
      <c r="CR41" s="1283"/>
      <c r="CS41" s="1283"/>
      <c r="CT41" s="1283"/>
      <c r="CU41" s="1283"/>
      <c r="CV41" s="1283"/>
      <c r="CW41" s="1283"/>
      <c r="CX41" s="1283"/>
      <c r="CY41" s="1283"/>
      <c r="CZ41" s="1283"/>
      <c r="DA41" s="1283"/>
      <c r="DB41" s="1283"/>
      <c r="DC41" s="1283"/>
      <c r="DD41" s="1283"/>
      <c r="DE41" s="1283"/>
      <c r="DF41" s="1283"/>
      <c r="DG41" s="1283"/>
      <c r="DH41" s="1283"/>
      <c r="DI41" s="1283"/>
      <c r="DJ41" s="1283"/>
      <c r="DK41" s="1283"/>
      <c r="DL41" s="1283"/>
      <c r="DM41" s="1283"/>
      <c r="DN41" s="1283"/>
      <c r="DO41" s="1283"/>
      <c r="DP41" s="1283"/>
      <c r="DQ41" s="1283"/>
      <c r="DR41" s="1283"/>
      <c r="DS41" s="1283"/>
      <c r="DT41" s="1283"/>
      <c r="DU41" s="1283"/>
      <c r="DV41" s="1283"/>
      <c r="DW41" s="697"/>
    </row>
    <row r="42" spans="1:129" s="409" customFormat="1" ht="99" customHeight="1">
      <c r="B42" s="473"/>
      <c r="C42" s="1282">
        <v>5</v>
      </c>
      <c r="D42" s="1282"/>
      <c r="E42" s="1090" t="s">
        <v>316</v>
      </c>
      <c r="F42" s="1090"/>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0"/>
      <c r="AH42" s="1090"/>
      <c r="AI42" s="1090"/>
      <c r="AJ42" s="1090"/>
      <c r="AK42" s="1090"/>
      <c r="AL42" s="1090"/>
      <c r="AM42" s="1090"/>
      <c r="AN42" s="1090"/>
      <c r="AO42" s="1090"/>
      <c r="AP42" s="1090"/>
      <c r="AQ42" s="1090"/>
      <c r="AR42" s="1090"/>
      <c r="AS42" s="1090"/>
      <c r="AT42" s="1090"/>
      <c r="AU42" s="1090"/>
      <c r="AV42" s="1090"/>
      <c r="AW42" s="1090"/>
      <c r="AX42" s="1090"/>
      <c r="AY42" s="1090"/>
      <c r="AZ42" s="1090"/>
      <c r="BA42" s="1090"/>
      <c r="BB42" s="1090"/>
      <c r="BC42" s="1090"/>
      <c r="BD42" s="1090"/>
      <c r="BE42" s="1090"/>
      <c r="BF42" s="1090"/>
      <c r="BG42" s="1090"/>
      <c r="BH42" s="1090"/>
      <c r="BI42" s="1090"/>
      <c r="BJ42" s="1090"/>
      <c r="BK42" s="1090"/>
      <c r="BL42" s="1090"/>
      <c r="BM42" s="1090"/>
      <c r="BN42" s="1090"/>
      <c r="BO42" s="1090"/>
      <c r="BP42" s="1090"/>
      <c r="BQ42" s="1090"/>
      <c r="BR42" s="1090"/>
      <c r="BS42" s="1090"/>
      <c r="BT42" s="1090"/>
      <c r="BU42" s="1090"/>
      <c r="BV42" s="1090"/>
      <c r="BW42" s="1090"/>
      <c r="BX42" s="1090"/>
      <c r="BY42" s="1090"/>
      <c r="BZ42" s="1090"/>
      <c r="CA42" s="1090"/>
      <c r="CB42" s="1090"/>
      <c r="CC42" s="1090"/>
      <c r="CD42" s="1090"/>
      <c r="CE42" s="1090"/>
      <c r="CF42" s="1090"/>
      <c r="CG42" s="1090"/>
      <c r="CH42" s="1090"/>
      <c r="CI42" s="1090"/>
      <c r="CJ42" s="1090"/>
      <c r="CK42" s="1090"/>
      <c r="CL42" s="1090"/>
      <c r="CM42" s="1090"/>
      <c r="CN42" s="1090"/>
      <c r="CO42" s="1090"/>
      <c r="CP42" s="1090"/>
      <c r="CQ42" s="1090"/>
      <c r="CR42" s="1090"/>
      <c r="CS42" s="1090"/>
      <c r="CT42" s="1090"/>
      <c r="CU42" s="1090"/>
      <c r="CV42" s="1090"/>
      <c r="CW42" s="1090"/>
      <c r="CX42" s="1090"/>
      <c r="CY42" s="1090"/>
      <c r="CZ42" s="1090"/>
      <c r="DA42" s="1090"/>
      <c r="DB42" s="1090"/>
      <c r="DC42" s="1090"/>
      <c r="DD42" s="1090"/>
      <c r="DE42" s="1090"/>
      <c r="DF42" s="1090"/>
      <c r="DG42" s="1090"/>
      <c r="DH42" s="1090"/>
      <c r="DI42" s="1090"/>
      <c r="DJ42" s="1090"/>
      <c r="DK42" s="1090"/>
      <c r="DL42" s="1090"/>
      <c r="DM42" s="1090"/>
      <c r="DN42" s="1090"/>
      <c r="DO42" s="1090"/>
      <c r="DP42" s="1090"/>
      <c r="DQ42" s="1090"/>
      <c r="DR42" s="1090"/>
      <c r="DS42" s="1090"/>
      <c r="DT42" s="1090"/>
      <c r="DU42" s="1090"/>
      <c r="DV42" s="1090"/>
      <c r="DW42" s="696"/>
    </row>
    <row r="43" spans="1:129" s="409" customFormat="1" ht="50.25" customHeight="1">
      <c r="B43" s="473"/>
      <c r="C43" s="1282">
        <v>6</v>
      </c>
      <c r="D43" s="1282"/>
      <c r="E43" s="1090" t="s">
        <v>317</v>
      </c>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1090"/>
      <c r="AL43" s="1090"/>
      <c r="AM43" s="1090"/>
      <c r="AN43" s="1090"/>
      <c r="AO43" s="1090"/>
      <c r="AP43" s="1090"/>
      <c r="AQ43" s="1090"/>
      <c r="AR43" s="1090"/>
      <c r="AS43" s="1090"/>
      <c r="AT43" s="1090"/>
      <c r="AU43" s="1090"/>
      <c r="AV43" s="1090"/>
      <c r="AW43" s="1090"/>
      <c r="AX43" s="1090"/>
      <c r="AY43" s="1090"/>
      <c r="AZ43" s="1090"/>
      <c r="BA43" s="1090"/>
      <c r="BB43" s="1090"/>
      <c r="BC43" s="1090"/>
      <c r="BD43" s="1090"/>
      <c r="BE43" s="1090"/>
      <c r="BF43" s="1090"/>
      <c r="BG43" s="1090"/>
      <c r="BH43" s="1090"/>
      <c r="BI43" s="1090"/>
      <c r="BJ43" s="1090"/>
      <c r="BK43" s="1090"/>
      <c r="BL43" s="1090"/>
      <c r="BM43" s="1090"/>
      <c r="BN43" s="1090"/>
      <c r="BO43" s="1090"/>
      <c r="BP43" s="1090"/>
      <c r="BQ43" s="1090"/>
      <c r="BR43" s="1090"/>
      <c r="BS43" s="1090"/>
      <c r="BT43" s="1090"/>
      <c r="BU43" s="1090"/>
      <c r="BV43" s="1090"/>
      <c r="BW43" s="1090"/>
      <c r="BX43" s="1090"/>
      <c r="BY43" s="1090"/>
      <c r="BZ43" s="1090"/>
      <c r="CA43" s="1090"/>
      <c r="CB43" s="1090"/>
      <c r="CC43" s="1090"/>
      <c r="CD43" s="1090"/>
      <c r="CE43" s="1090"/>
      <c r="CF43" s="1090"/>
      <c r="CG43" s="1090"/>
      <c r="CH43" s="1090"/>
      <c r="CI43" s="1090"/>
      <c r="CJ43" s="1090"/>
      <c r="CK43" s="1090"/>
      <c r="CL43" s="1090"/>
      <c r="CM43" s="1090"/>
      <c r="CN43" s="1090"/>
      <c r="CO43" s="1090"/>
      <c r="CP43" s="1090"/>
      <c r="CQ43" s="1090"/>
      <c r="CR43" s="1090"/>
      <c r="CS43" s="1090"/>
      <c r="CT43" s="1090"/>
      <c r="CU43" s="1090"/>
      <c r="CV43" s="1090"/>
      <c r="CW43" s="1090"/>
      <c r="CX43" s="1090"/>
      <c r="CY43" s="1090"/>
      <c r="CZ43" s="1090"/>
      <c r="DA43" s="1090"/>
      <c r="DB43" s="1090"/>
      <c r="DC43" s="1090"/>
      <c r="DD43" s="1090"/>
      <c r="DE43" s="1090"/>
      <c r="DF43" s="1090"/>
      <c r="DG43" s="1090"/>
      <c r="DH43" s="1090"/>
      <c r="DI43" s="1090"/>
      <c r="DJ43" s="1090"/>
      <c r="DK43" s="1090"/>
      <c r="DL43" s="1090"/>
      <c r="DM43" s="1090"/>
      <c r="DN43" s="1090"/>
      <c r="DO43" s="1090"/>
      <c r="DP43" s="1090"/>
      <c r="DQ43" s="1090"/>
      <c r="DR43" s="1090"/>
      <c r="DS43" s="1090"/>
      <c r="DT43" s="1090"/>
      <c r="DU43" s="1090"/>
      <c r="DV43" s="1090"/>
      <c r="DW43" s="697"/>
    </row>
    <row r="44" spans="1:129" s="409" customFormat="1" ht="81.75" customHeight="1">
      <c r="B44" s="473"/>
      <c r="C44" s="1302">
        <v>7</v>
      </c>
      <c r="D44" s="1302"/>
      <c r="E44" s="1090" t="s">
        <v>318</v>
      </c>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c r="AH44" s="1090"/>
      <c r="AI44" s="1090"/>
      <c r="AJ44" s="1090"/>
      <c r="AK44" s="1090"/>
      <c r="AL44" s="1090"/>
      <c r="AM44" s="1090"/>
      <c r="AN44" s="1090"/>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0"/>
      <c r="DD44" s="1090"/>
      <c r="DE44" s="1090"/>
      <c r="DF44" s="1090"/>
      <c r="DG44" s="1090"/>
      <c r="DH44" s="1090"/>
      <c r="DI44" s="1090"/>
      <c r="DJ44" s="1090"/>
      <c r="DK44" s="1090"/>
      <c r="DL44" s="1090"/>
      <c r="DM44" s="1090"/>
      <c r="DN44" s="1090"/>
      <c r="DO44" s="1090"/>
      <c r="DP44" s="1090"/>
      <c r="DQ44" s="1090"/>
      <c r="DR44" s="1090"/>
      <c r="DS44" s="1090"/>
      <c r="DT44" s="1090"/>
      <c r="DU44" s="1090"/>
      <c r="DV44" s="1090"/>
      <c r="DW44" s="474"/>
    </row>
    <row r="45" spans="1:129" s="409" customFormat="1" ht="96.75" customHeight="1">
      <c r="B45" s="473"/>
      <c r="C45" s="1302">
        <v>8</v>
      </c>
      <c r="D45" s="1302"/>
      <c r="E45" s="1090" t="s">
        <v>319</v>
      </c>
      <c r="F45" s="1090"/>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c r="AH45" s="1090"/>
      <c r="AI45" s="1090"/>
      <c r="AJ45" s="1090"/>
      <c r="AK45" s="1090"/>
      <c r="AL45" s="1090"/>
      <c r="AM45" s="1090"/>
      <c r="AN45" s="1090"/>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0"/>
      <c r="DD45" s="1090"/>
      <c r="DE45" s="1090"/>
      <c r="DF45" s="1090"/>
      <c r="DG45" s="1090"/>
      <c r="DH45" s="1090"/>
      <c r="DI45" s="1090"/>
      <c r="DJ45" s="1090"/>
      <c r="DK45" s="1090"/>
      <c r="DL45" s="1090"/>
      <c r="DM45" s="1090"/>
      <c r="DN45" s="1090"/>
      <c r="DO45" s="1090"/>
      <c r="DP45" s="1090"/>
      <c r="DQ45" s="1090"/>
      <c r="DR45" s="1090"/>
      <c r="DS45" s="1090"/>
      <c r="DT45" s="1090"/>
      <c r="DU45" s="1090"/>
      <c r="DV45" s="1090"/>
      <c r="DW45" s="696"/>
    </row>
    <row r="46" spans="1:129" s="409" customFormat="1" ht="33.75" customHeight="1">
      <c r="B46" s="473"/>
      <c r="C46" s="1302">
        <v>9</v>
      </c>
      <c r="D46" s="1302"/>
      <c r="E46" s="1090" t="s">
        <v>320</v>
      </c>
      <c r="F46" s="1090"/>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0"/>
      <c r="AI46" s="1090"/>
      <c r="AJ46" s="1090"/>
      <c r="AK46" s="1090"/>
      <c r="AL46" s="1090"/>
      <c r="AM46" s="1090"/>
      <c r="AN46" s="1090"/>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0"/>
      <c r="DD46" s="1090"/>
      <c r="DE46" s="1090"/>
      <c r="DF46" s="1090"/>
      <c r="DG46" s="1090"/>
      <c r="DH46" s="1090"/>
      <c r="DI46" s="1090"/>
      <c r="DJ46" s="1090"/>
      <c r="DK46" s="1090"/>
      <c r="DL46" s="1090"/>
      <c r="DM46" s="1090"/>
      <c r="DN46" s="1090"/>
      <c r="DO46" s="1090"/>
      <c r="DP46" s="1090"/>
      <c r="DQ46" s="1090"/>
      <c r="DR46" s="1090"/>
      <c r="DS46" s="1090"/>
      <c r="DT46" s="1090"/>
      <c r="DU46" s="1090"/>
      <c r="DV46" s="1090"/>
      <c r="DW46" s="696"/>
    </row>
    <row r="47" spans="1:129" s="409" customFormat="1" ht="42.75" customHeight="1">
      <c r="B47" s="473"/>
      <c r="C47" s="1302"/>
      <c r="D47" s="1302"/>
      <c r="E47" s="1090"/>
      <c r="F47" s="1090"/>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c r="AH47" s="1090"/>
      <c r="AI47" s="1090"/>
      <c r="AJ47" s="1090"/>
      <c r="AK47" s="1090"/>
      <c r="AL47" s="1090"/>
      <c r="AM47" s="1090"/>
      <c r="AN47" s="1090"/>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c r="BL47" s="1090"/>
      <c r="BM47" s="1090"/>
      <c r="BN47" s="1090"/>
      <c r="BO47" s="1090"/>
      <c r="BP47" s="1090"/>
      <c r="BQ47" s="1090"/>
      <c r="BR47" s="1090"/>
      <c r="BS47" s="1090"/>
      <c r="BT47" s="1090"/>
      <c r="BU47" s="1090"/>
      <c r="BV47" s="1090"/>
      <c r="BW47" s="1090"/>
      <c r="BX47" s="1090"/>
      <c r="BY47" s="1090"/>
      <c r="BZ47" s="1090"/>
      <c r="CA47" s="1090"/>
      <c r="CB47" s="1090"/>
      <c r="CC47" s="1090"/>
      <c r="CD47" s="1090"/>
      <c r="CE47" s="1090"/>
      <c r="CF47" s="1090"/>
      <c r="CG47" s="1090"/>
      <c r="CH47" s="1090"/>
      <c r="CI47" s="1090"/>
      <c r="CJ47" s="1090"/>
      <c r="CK47" s="1090"/>
      <c r="CL47" s="1090"/>
      <c r="CM47" s="1090"/>
      <c r="CN47" s="1090"/>
      <c r="CO47" s="1090"/>
      <c r="CP47" s="1090"/>
      <c r="CQ47" s="1090"/>
      <c r="CR47" s="1090"/>
      <c r="CS47" s="1090"/>
      <c r="CT47" s="1090"/>
      <c r="CU47" s="1090"/>
      <c r="CV47" s="1090"/>
      <c r="CW47" s="1090"/>
      <c r="CX47" s="1090"/>
      <c r="CY47" s="1090"/>
      <c r="CZ47" s="1090"/>
      <c r="DA47" s="1090"/>
      <c r="DB47" s="1090"/>
      <c r="DC47" s="1090"/>
      <c r="DD47" s="1090"/>
      <c r="DE47" s="1090"/>
      <c r="DF47" s="1090"/>
      <c r="DG47" s="1090"/>
      <c r="DH47" s="1090"/>
      <c r="DI47" s="1090"/>
      <c r="DJ47" s="1090"/>
      <c r="DK47" s="1090"/>
      <c r="DL47" s="1090"/>
      <c r="DM47" s="1090"/>
      <c r="DN47" s="1090"/>
      <c r="DO47" s="1090"/>
      <c r="DP47" s="1090"/>
      <c r="DQ47" s="1090"/>
      <c r="DR47" s="1090"/>
      <c r="DS47" s="1090"/>
      <c r="DT47" s="1090"/>
      <c r="DU47" s="1090"/>
      <c r="DV47" s="1090"/>
      <c r="DW47" s="696"/>
    </row>
    <row r="48" spans="1:129" s="409" customFormat="1" ht="39" customHeight="1">
      <c r="B48" s="473"/>
      <c r="C48" s="1302">
        <v>10</v>
      </c>
      <c r="D48" s="1302"/>
      <c r="E48" s="1283" t="s">
        <v>321</v>
      </c>
      <c r="F48" s="1283"/>
      <c r="G48" s="1283"/>
      <c r="H48" s="1283"/>
      <c r="I48" s="1283"/>
      <c r="J48" s="1283"/>
      <c r="K48" s="1283"/>
      <c r="L48" s="1283"/>
      <c r="M48" s="1283"/>
      <c r="N48" s="1283"/>
      <c r="O48" s="1283"/>
      <c r="P48" s="1283"/>
      <c r="Q48" s="1283"/>
      <c r="R48" s="1283"/>
      <c r="S48" s="1283"/>
      <c r="T48" s="1283"/>
      <c r="U48" s="1283"/>
      <c r="V48" s="1283"/>
      <c r="W48" s="1283"/>
      <c r="X48" s="1283"/>
      <c r="Y48" s="1283"/>
      <c r="Z48" s="1283"/>
      <c r="AA48" s="1283"/>
      <c r="AB48" s="1283"/>
      <c r="AC48" s="1283"/>
      <c r="AD48" s="1283"/>
      <c r="AE48" s="1283"/>
      <c r="AF48" s="1283"/>
      <c r="AG48" s="1283"/>
      <c r="AH48" s="1283"/>
      <c r="AI48" s="1283"/>
      <c r="AJ48" s="1283"/>
      <c r="AK48" s="1283"/>
      <c r="AL48" s="1283"/>
      <c r="AM48" s="1283"/>
      <c r="AN48" s="1283"/>
      <c r="AO48" s="1283"/>
      <c r="AP48" s="1283"/>
      <c r="AQ48" s="1283"/>
      <c r="AR48" s="1283"/>
      <c r="AS48" s="1283"/>
      <c r="AT48" s="1283"/>
      <c r="AU48" s="1283"/>
      <c r="AV48" s="1283"/>
      <c r="AW48" s="1283"/>
      <c r="AX48" s="1283"/>
      <c r="AY48" s="1283"/>
      <c r="AZ48" s="1283"/>
      <c r="BA48" s="1283"/>
      <c r="BB48" s="1283"/>
      <c r="BC48" s="1283"/>
      <c r="BD48" s="1283"/>
      <c r="BE48" s="1283"/>
      <c r="BF48" s="1283"/>
      <c r="BG48" s="1283"/>
      <c r="BH48" s="1283"/>
      <c r="BI48" s="1283"/>
      <c r="BJ48" s="1283"/>
      <c r="BK48" s="1283"/>
      <c r="BL48" s="1283"/>
      <c r="BM48" s="1283"/>
      <c r="BN48" s="1283"/>
      <c r="BO48" s="1283"/>
      <c r="BP48" s="1283"/>
      <c r="BQ48" s="1283"/>
      <c r="BR48" s="1283"/>
      <c r="BS48" s="1283"/>
      <c r="BT48" s="1283"/>
      <c r="BU48" s="1283"/>
      <c r="BV48" s="1283"/>
      <c r="BW48" s="1283"/>
      <c r="BX48" s="1283"/>
      <c r="BY48" s="1283"/>
      <c r="BZ48" s="1283"/>
      <c r="CA48" s="1283"/>
      <c r="CB48" s="1283"/>
      <c r="CC48" s="1283"/>
      <c r="CD48" s="1283"/>
      <c r="CE48" s="1283"/>
      <c r="CF48" s="1283"/>
      <c r="CG48" s="1283"/>
      <c r="CH48" s="1283"/>
      <c r="CI48" s="1283"/>
      <c r="CJ48" s="1283"/>
      <c r="CK48" s="1283"/>
      <c r="CL48" s="1283"/>
      <c r="CM48" s="1283"/>
      <c r="CN48" s="1283"/>
      <c r="CO48" s="1283"/>
      <c r="CP48" s="1283"/>
      <c r="CQ48" s="1283"/>
      <c r="CR48" s="1283"/>
      <c r="CS48" s="1283"/>
      <c r="CT48" s="1283"/>
      <c r="CU48" s="1283"/>
      <c r="CV48" s="1283"/>
      <c r="CW48" s="1283"/>
      <c r="CX48" s="1283"/>
      <c r="CY48" s="1283"/>
      <c r="CZ48" s="1283"/>
      <c r="DA48" s="1283"/>
      <c r="DB48" s="1283"/>
      <c r="DC48" s="1283"/>
      <c r="DD48" s="1283"/>
      <c r="DE48" s="1283"/>
      <c r="DF48" s="1283"/>
      <c r="DG48" s="1283"/>
      <c r="DH48" s="1283"/>
      <c r="DI48" s="1283"/>
      <c r="DJ48" s="1283"/>
      <c r="DK48" s="1283"/>
      <c r="DL48" s="1283"/>
      <c r="DM48" s="1283"/>
      <c r="DN48" s="1283"/>
      <c r="DO48" s="1283"/>
      <c r="DP48" s="1283"/>
      <c r="DQ48" s="1283"/>
      <c r="DR48" s="1283"/>
      <c r="DS48" s="1283"/>
      <c r="DT48" s="1283"/>
      <c r="DU48" s="1283"/>
      <c r="DV48" s="1283"/>
      <c r="DW48" s="696"/>
    </row>
    <row r="49" spans="1:144" ht="40.5" customHeight="1"/>
    <row r="50" spans="1:144" ht="40.5" customHeight="1">
      <c r="A50" s="413" t="s">
        <v>322</v>
      </c>
    </row>
    <row r="51" spans="1:144" ht="24" customHeight="1">
      <c r="A51" s="413"/>
    </row>
    <row r="52" spans="1:144" ht="40.5" customHeight="1">
      <c r="A52" s="475" t="s">
        <v>323</v>
      </c>
      <c r="B52" s="476"/>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BB52" s="477"/>
      <c r="BC52" s="477"/>
      <c r="BD52" s="477"/>
      <c r="BE52" s="478"/>
      <c r="BF52" s="479"/>
    </row>
    <row r="53" spans="1:144" ht="97.5" customHeight="1">
      <c r="A53" s="480"/>
      <c r="B53" s="1303" t="s">
        <v>324</v>
      </c>
      <c r="C53" s="1303"/>
      <c r="D53" s="1303"/>
      <c r="E53" s="1303"/>
      <c r="F53" s="1303"/>
      <c r="G53" s="1303"/>
      <c r="H53" s="1303"/>
      <c r="I53" s="1303"/>
      <c r="J53" s="1303"/>
      <c r="K53" s="1303" t="s">
        <v>325</v>
      </c>
      <c r="L53" s="1303"/>
      <c r="M53" s="1303"/>
      <c r="N53" s="1303"/>
      <c r="O53" s="1303"/>
      <c r="P53" s="1303"/>
      <c r="Q53" s="1303"/>
      <c r="R53" s="1303"/>
      <c r="S53" s="1303"/>
      <c r="T53" s="1304" t="s">
        <v>326</v>
      </c>
      <c r="U53" s="1304"/>
      <c r="V53" s="1304"/>
      <c r="W53" s="1304"/>
      <c r="X53" s="1304"/>
      <c r="Y53" s="1304"/>
      <c r="Z53" s="1304"/>
      <c r="AA53" s="1304"/>
      <c r="AB53" s="1304"/>
      <c r="AC53" s="1304" t="s">
        <v>327</v>
      </c>
      <c r="AD53" s="1304"/>
      <c r="AE53" s="1304"/>
      <c r="AF53" s="1304"/>
      <c r="AG53" s="1304"/>
      <c r="AH53" s="1304"/>
      <c r="AI53" s="1304"/>
      <c r="AJ53" s="1304"/>
      <c r="AK53" s="1305"/>
      <c r="AL53" s="481"/>
      <c r="AM53" s="481"/>
      <c r="AN53" s="481"/>
      <c r="AO53" s="481"/>
      <c r="AP53" s="482"/>
      <c r="AQ53" s="482"/>
      <c r="AR53" s="482"/>
      <c r="AS53" s="482"/>
      <c r="AT53" s="482"/>
      <c r="AU53" s="482"/>
      <c r="AV53" s="482"/>
      <c r="AW53" s="482"/>
      <c r="AX53" s="1306" t="s">
        <v>328</v>
      </c>
      <c r="AY53" s="1307"/>
      <c r="AZ53" s="1307"/>
      <c r="BA53" s="1307"/>
      <c r="BB53" s="1307"/>
      <c r="BC53" s="1307"/>
      <c r="BD53" s="1307"/>
      <c r="BE53" s="1307"/>
      <c r="BF53" s="1307"/>
      <c r="BG53" s="1307"/>
      <c r="BH53" s="1307"/>
      <c r="BI53" s="1307"/>
      <c r="BJ53" s="1307"/>
      <c r="BK53" s="1307"/>
      <c r="CJ53" s="480"/>
      <c r="CK53" s="480"/>
      <c r="CL53" s="480"/>
      <c r="CM53" s="480"/>
      <c r="CN53" s="480"/>
      <c r="CO53" s="480"/>
      <c r="CP53" s="480"/>
      <c r="CQ53" s="480"/>
      <c r="CR53" s="480"/>
      <c r="CS53" s="480"/>
      <c r="CT53" s="480"/>
      <c r="CU53" s="480"/>
      <c r="CV53" s="480"/>
      <c r="CW53" s="480"/>
      <c r="CX53" s="480"/>
      <c r="CY53" s="480"/>
      <c r="CZ53" s="480"/>
      <c r="DA53" s="483"/>
      <c r="DB53" s="483"/>
      <c r="DC53" s="483"/>
      <c r="DD53" s="483"/>
      <c r="DE53" s="483"/>
      <c r="DF53" s="483"/>
      <c r="DG53" s="484"/>
      <c r="DH53" s="484"/>
      <c r="DI53" s="484"/>
      <c r="DJ53" s="484"/>
      <c r="DK53" s="484"/>
      <c r="DL53" s="484"/>
      <c r="DM53" s="485"/>
      <c r="DN53" s="485"/>
      <c r="DO53" s="485"/>
      <c r="DP53" s="485"/>
      <c r="DQ53" s="485"/>
      <c r="DR53" s="485"/>
      <c r="DS53" s="485"/>
      <c r="DT53" s="485"/>
      <c r="DU53" s="485"/>
      <c r="DV53" s="485"/>
      <c r="DW53" s="485"/>
      <c r="DX53" s="486"/>
      <c r="DY53" s="486"/>
      <c r="DZ53" s="486"/>
      <c r="EA53" s="486"/>
      <c r="EB53" s="486"/>
      <c r="EC53" s="486"/>
      <c r="ED53" s="486"/>
      <c r="EE53" s="486"/>
      <c r="EF53" s="486"/>
      <c r="EG53" s="486"/>
      <c r="EH53" s="486"/>
      <c r="EI53" s="486"/>
      <c r="EJ53" s="486"/>
      <c r="EK53" s="486"/>
      <c r="EL53" s="486"/>
      <c r="EM53" s="486"/>
      <c r="EN53" s="486"/>
    </row>
    <row r="54" spans="1:144" ht="40.5" customHeight="1">
      <c r="A54" s="480"/>
      <c r="B54" s="1303"/>
      <c r="C54" s="1303"/>
      <c r="D54" s="1303"/>
      <c r="E54" s="1303"/>
      <c r="F54" s="1303"/>
      <c r="G54" s="1303"/>
      <c r="H54" s="1303"/>
      <c r="I54" s="1303"/>
      <c r="J54" s="1303"/>
      <c r="K54" s="1303"/>
      <c r="L54" s="1303"/>
      <c r="M54" s="1303"/>
      <c r="N54" s="1303"/>
      <c r="O54" s="1303"/>
      <c r="P54" s="1303"/>
      <c r="Q54" s="1303"/>
      <c r="R54" s="1303"/>
      <c r="S54" s="1303"/>
      <c r="T54" s="1304"/>
      <c r="U54" s="1304"/>
      <c r="V54" s="1304"/>
      <c r="W54" s="1304"/>
      <c r="X54" s="1304"/>
      <c r="Y54" s="1304"/>
      <c r="Z54" s="1304"/>
      <c r="AA54" s="1304"/>
      <c r="AB54" s="1304"/>
      <c r="AC54" s="1304"/>
      <c r="AD54" s="1304"/>
      <c r="AE54" s="1304"/>
      <c r="AF54" s="1304"/>
      <c r="AG54" s="1304"/>
      <c r="AH54" s="1304"/>
      <c r="AI54" s="1304"/>
      <c r="AJ54" s="1304"/>
      <c r="AK54" s="1304"/>
      <c r="AL54" s="1308" t="s">
        <v>329</v>
      </c>
      <c r="AM54" s="1307"/>
      <c r="AN54" s="1307"/>
      <c r="AO54" s="1307"/>
      <c r="AP54" s="1307"/>
      <c r="AQ54" s="1309"/>
      <c r="AR54" s="482"/>
      <c r="AS54" s="482"/>
      <c r="AT54" s="482"/>
      <c r="AU54" s="482"/>
      <c r="AV54" s="482"/>
      <c r="AW54" s="487"/>
      <c r="AX54" s="1306"/>
      <c r="AY54" s="1307"/>
      <c r="AZ54" s="1307"/>
      <c r="BA54" s="1307"/>
      <c r="BB54" s="1307"/>
      <c r="BC54" s="1307"/>
      <c r="BD54" s="1307"/>
      <c r="BE54" s="1307"/>
      <c r="BF54" s="1307"/>
      <c r="BG54" s="1307"/>
      <c r="BH54" s="1307"/>
      <c r="BI54" s="1307"/>
      <c r="BJ54" s="1307"/>
      <c r="BK54" s="1307"/>
      <c r="CJ54" s="480"/>
      <c r="CK54" s="480"/>
      <c r="CL54" s="480"/>
      <c r="CM54" s="480"/>
      <c r="CN54" s="480"/>
      <c r="CO54" s="480"/>
      <c r="CP54" s="480"/>
      <c r="CQ54" s="480"/>
      <c r="CR54" s="480"/>
      <c r="CS54" s="480"/>
      <c r="CT54" s="480"/>
      <c r="CU54" s="480"/>
      <c r="CV54" s="480"/>
      <c r="CW54" s="480"/>
      <c r="CX54" s="480"/>
      <c r="CY54" s="480"/>
      <c r="CZ54" s="480"/>
      <c r="DA54" s="483"/>
      <c r="DB54" s="483"/>
      <c r="DC54" s="483"/>
      <c r="DD54" s="483"/>
      <c r="DE54" s="483"/>
      <c r="DF54" s="483"/>
      <c r="DG54" s="484"/>
      <c r="DH54" s="484"/>
      <c r="DI54" s="484"/>
      <c r="DJ54" s="484"/>
      <c r="DK54" s="484"/>
      <c r="DL54" s="484"/>
      <c r="DM54" s="488"/>
      <c r="DN54" s="488"/>
      <c r="DO54" s="488"/>
      <c r="DP54" s="488"/>
      <c r="DQ54" s="488"/>
      <c r="DR54" s="485"/>
      <c r="DS54" s="485"/>
      <c r="DT54" s="485"/>
      <c r="DU54" s="485"/>
      <c r="DV54" s="485"/>
      <c r="DW54" s="485"/>
      <c r="DX54" s="486"/>
      <c r="DY54" s="486"/>
      <c r="DZ54" s="486"/>
      <c r="EA54" s="486"/>
      <c r="EB54" s="486"/>
      <c r="EC54" s="486"/>
      <c r="ED54" s="486"/>
      <c r="EE54" s="486"/>
      <c r="EF54" s="486"/>
      <c r="EG54" s="486"/>
      <c r="EH54" s="486"/>
      <c r="EI54" s="486"/>
      <c r="EJ54" s="486"/>
      <c r="EK54" s="486"/>
      <c r="EL54" s="486"/>
      <c r="EM54" s="486"/>
      <c r="EN54" s="486"/>
    </row>
    <row r="55" spans="1:144" ht="40.5" customHeight="1">
      <c r="A55" s="480"/>
      <c r="B55" s="1303"/>
      <c r="C55" s="1303"/>
      <c r="D55" s="1303"/>
      <c r="E55" s="1303"/>
      <c r="F55" s="1303"/>
      <c r="G55" s="1303"/>
      <c r="H55" s="1303"/>
      <c r="I55" s="1303"/>
      <c r="J55" s="1303"/>
      <c r="K55" s="1303"/>
      <c r="L55" s="1303"/>
      <c r="M55" s="1303"/>
      <c r="N55" s="1303"/>
      <c r="O55" s="1303"/>
      <c r="P55" s="1303"/>
      <c r="Q55" s="1303"/>
      <c r="R55" s="1303"/>
      <c r="S55" s="1303"/>
      <c r="T55" s="1304"/>
      <c r="U55" s="1304"/>
      <c r="V55" s="1304"/>
      <c r="W55" s="1304"/>
      <c r="X55" s="1304"/>
      <c r="Y55" s="1304"/>
      <c r="Z55" s="1304"/>
      <c r="AA55" s="1304"/>
      <c r="AB55" s="1304"/>
      <c r="AC55" s="1304"/>
      <c r="AD55" s="1304"/>
      <c r="AE55" s="1304"/>
      <c r="AF55" s="1304"/>
      <c r="AG55" s="1304"/>
      <c r="AH55" s="1304"/>
      <c r="AI55" s="1304"/>
      <c r="AJ55" s="1304"/>
      <c r="AK55" s="1304"/>
      <c r="AL55" s="1307"/>
      <c r="AM55" s="1307"/>
      <c r="AN55" s="1307"/>
      <c r="AO55" s="1307"/>
      <c r="AP55" s="1307"/>
      <c r="AQ55" s="1307"/>
      <c r="AR55" s="1308" t="s">
        <v>330</v>
      </c>
      <c r="AS55" s="1308"/>
      <c r="AT55" s="1308"/>
      <c r="AU55" s="1308"/>
      <c r="AV55" s="1308"/>
      <c r="AW55" s="1308"/>
      <c r="AX55" s="1306"/>
      <c r="AY55" s="1307"/>
      <c r="AZ55" s="1307"/>
      <c r="BA55" s="1307"/>
      <c r="BB55" s="1307"/>
      <c r="BC55" s="1307"/>
      <c r="BD55" s="1307"/>
      <c r="BE55" s="1307"/>
      <c r="BF55" s="1307"/>
      <c r="BG55" s="1307"/>
      <c r="BH55" s="1307"/>
      <c r="BI55" s="1307"/>
      <c r="BJ55" s="1307"/>
      <c r="BK55" s="1307"/>
      <c r="CJ55" s="480"/>
      <c r="CK55" s="480"/>
      <c r="CL55" s="480"/>
      <c r="CM55" s="480"/>
      <c r="CN55" s="480"/>
      <c r="CO55" s="480"/>
      <c r="CP55" s="480"/>
      <c r="CQ55" s="480"/>
      <c r="CR55" s="480"/>
      <c r="CS55" s="480"/>
      <c r="CT55" s="480"/>
      <c r="CU55" s="480"/>
      <c r="CV55" s="480"/>
      <c r="CW55" s="480"/>
      <c r="CX55" s="480"/>
      <c r="CY55" s="480"/>
      <c r="CZ55" s="480"/>
      <c r="DA55" s="483"/>
      <c r="DB55" s="483"/>
      <c r="DC55" s="483"/>
      <c r="DD55" s="483"/>
      <c r="DE55" s="483"/>
      <c r="DF55" s="483"/>
      <c r="DG55" s="484"/>
      <c r="DH55" s="484"/>
      <c r="DI55" s="484"/>
      <c r="DJ55" s="484"/>
      <c r="DK55" s="484"/>
      <c r="DL55" s="484"/>
      <c r="DM55" s="488"/>
      <c r="DN55" s="488"/>
      <c r="DO55" s="488"/>
      <c r="DP55" s="488"/>
      <c r="DQ55" s="488"/>
      <c r="DR55" s="489"/>
      <c r="DS55" s="489"/>
      <c r="DT55" s="489"/>
      <c r="DU55" s="489"/>
      <c r="DV55" s="489"/>
      <c r="DW55" s="489"/>
      <c r="DX55" s="486"/>
      <c r="DY55" s="486"/>
      <c r="DZ55" s="486"/>
      <c r="EA55" s="486"/>
      <c r="EB55" s="486"/>
      <c r="EC55" s="486"/>
      <c r="ED55" s="486"/>
      <c r="EE55" s="486"/>
      <c r="EF55" s="486"/>
      <c r="EG55" s="486"/>
      <c r="EH55" s="486"/>
      <c r="EI55" s="486"/>
      <c r="EJ55" s="486"/>
      <c r="EK55" s="486"/>
      <c r="EL55" s="486"/>
      <c r="EM55" s="486"/>
      <c r="EN55" s="486"/>
    </row>
    <row r="56" spans="1:144" ht="40.5" customHeight="1">
      <c r="A56" s="480"/>
      <c r="B56" s="1303"/>
      <c r="C56" s="1303"/>
      <c r="D56" s="1303"/>
      <c r="E56" s="1303"/>
      <c r="F56" s="1303"/>
      <c r="G56" s="1303"/>
      <c r="H56" s="1303"/>
      <c r="I56" s="1303"/>
      <c r="J56" s="1303"/>
      <c r="K56" s="1303"/>
      <c r="L56" s="1303"/>
      <c r="M56" s="1303"/>
      <c r="N56" s="1303"/>
      <c r="O56" s="1303"/>
      <c r="P56" s="1303"/>
      <c r="Q56" s="1303"/>
      <c r="R56" s="1303"/>
      <c r="S56" s="1303"/>
      <c r="T56" s="1303" t="s">
        <v>331</v>
      </c>
      <c r="U56" s="1303"/>
      <c r="V56" s="1303"/>
      <c r="W56" s="1303"/>
      <c r="X56" s="1303"/>
      <c r="Y56" s="1303"/>
      <c r="Z56" s="1303"/>
      <c r="AA56" s="1303"/>
      <c r="AB56" s="1303"/>
      <c r="AC56" s="1307" t="s">
        <v>331</v>
      </c>
      <c r="AD56" s="1307"/>
      <c r="AE56" s="1307"/>
      <c r="AF56" s="1307"/>
      <c r="AG56" s="1307"/>
      <c r="AH56" s="1307"/>
      <c r="AI56" s="1307"/>
      <c r="AJ56" s="1307"/>
      <c r="AK56" s="1307"/>
      <c r="AL56" s="1307"/>
      <c r="AM56" s="1307"/>
      <c r="AN56" s="1307"/>
      <c r="AO56" s="1307"/>
      <c r="AP56" s="1307"/>
      <c r="AQ56" s="1307"/>
      <c r="AR56" s="1308"/>
      <c r="AS56" s="1308"/>
      <c r="AT56" s="1308"/>
      <c r="AU56" s="1308"/>
      <c r="AV56" s="1308"/>
      <c r="AW56" s="1308"/>
      <c r="AX56" s="1306"/>
      <c r="AY56" s="1307"/>
      <c r="AZ56" s="1307"/>
      <c r="BA56" s="1307"/>
      <c r="BB56" s="1307"/>
      <c r="BC56" s="1307"/>
      <c r="BD56" s="1307"/>
      <c r="BE56" s="1307"/>
      <c r="BF56" s="1307"/>
      <c r="BG56" s="1307"/>
      <c r="BH56" s="1307"/>
      <c r="BI56" s="1307"/>
      <c r="BJ56" s="1307"/>
      <c r="BK56" s="1307"/>
      <c r="CJ56" s="480"/>
      <c r="CK56" s="480"/>
      <c r="CL56" s="480"/>
      <c r="CM56" s="480"/>
      <c r="CN56" s="480"/>
      <c r="CO56" s="480"/>
      <c r="CP56" s="480"/>
      <c r="CQ56" s="480"/>
      <c r="CR56" s="480"/>
      <c r="CS56" s="480"/>
      <c r="CT56" s="480"/>
      <c r="CU56" s="480"/>
      <c r="CV56" s="480"/>
      <c r="CW56" s="480"/>
      <c r="CX56" s="480"/>
      <c r="CY56" s="480"/>
      <c r="CZ56" s="480"/>
      <c r="DA56" s="490"/>
      <c r="DB56" s="480"/>
      <c r="DC56" s="480"/>
      <c r="DD56" s="480"/>
      <c r="DE56" s="485"/>
      <c r="DF56" s="485"/>
      <c r="DG56" s="490"/>
      <c r="DH56" s="480"/>
      <c r="DI56" s="480"/>
      <c r="DJ56" s="480"/>
      <c r="DK56" s="485"/>
      <c r="DL56" s="485"/>
      <c r="DM56" s="488"/>
      <c r="DN56" s="488"/>
      <c r="DO56" s="488"/>
      <c r="DP56" s="488"/>
      <c r="DQ56" s="488"/>
      <c r="DR56" s="489"/>
      <c r="DS56" s="489"/>
      <c r="DT56" s="489"/>
      <c r="DU56" s="489"/>
      <c r="DV56" s="489"/>
      <c r="DW56" s="489"/>
      <c r="DX56" s="486"/>
      <c r="DY56" s="486"/>
      <c r="DZ56" s="486"/>
      <c r="EA56" s="486"/>
      <c r="EB56" s="486"/>
      <c r="EC56" s="486"/>
      <c r="ED56" s="486"/>
      <c r="EE56" s="486"/>
      <c r="EF56" s="486"/>
      <c r="EG56" s="486"/>
      <c r="EH56" s="486"/>
      <c r="EI56" s="486"/>
      <c r="EJ56" s="486"/>
      <c r="EK56" s="486"/>
      <c r="EL56" s="486"/>
      <c r="EM56" s="486"/>
      <c r="EN56" s="486"/>
    </row>
    <row r="57" spans="1:144" ht="40.5" customHeight="1">
      <c r="A57" s="480"/>
      <c r="B57" s="491"/>
      <c r="C57" s="492"/>
      <c r="D57" s="492"/>
      <c r="E57" s="492"/>
      <c r="F57" s="492"/>
      <c r="G57" s="492"/>
      <c r="H57" s="492"/>
      <c r="I57" s="492"/>
      <c r="J57" s="493"/>
      <c r="K57" s="491"/>
      <c r="L57" s="492"/>
      <c r="M57" s="492"/>
      <c r="N57" s="492"/>
      <c r="O57" s="492"/>
      <c r="P57" s="492"/>
      <c r="Q57" s="492"/>
      <c r="R57" s="492"/>
      <c r="S57" s="493"/>
      <c r="T57" s="491"/>
      <c r="U57" s="492"/>
      <c r="V57" s="492"/>
      <c r="W57" s="492"/>
      <c r="X57" s="492"/>
      <c r="Y57" s="492"/>
      <c r="Z57" s="492"/>
      <c r="AA57" s="492"/>
      <c r="AB57" s="493"/>
      <c r="AC57" s="491"/>
      <c r="AD57" s="492"/>
      <c r="AE57" s="492"/>
      <c r="AF57" s="492"/>
      <c r="AG57" s="492"/>
      <c r="AH57" s="492"/>
      <c r="AI57" s="492"/>
      <c r="AJ57" s="492"/>
      <c r="AK57" s="493"/>
      <c r="AL57" s="491"/>
      <c r="AM57" s="492"/>
      <c r="AN57" s="492"/>
      <c r="AO57" s="492"/>
      <c r="AP57" s="492"/>
      <c r="AQ57" s="493"/>
      <c r="AR57" s="491"/>
      <c r="AS57" s="492"/>
      <c r="AT57" s="492"/>
      <c r="AU57" s="492"/>
      <c r="AV57" s="492"/>
      <c r="AW57" s="493"/>
      <c r="AX57" s="492"/>
      <c r="AY57" s="492"/>
      <c r="AZ57" s="492"/>
      <c r="BA57" s="492"/>
      <c r="BB57" s="492"/>
      <c r="BC57" s="492"/>
      <c r="BD57" s="492"/>
      <c r="BE57" s="492"/>
      <c r="BF57" s="492"/>
      <c r="BG57" s="726"/>
      <c r="BH57" s="726"/>
      <c r="BI57" s="726"/>
      <c r="BJ57" s="726"/>
      <c r="BK57" s="727"/>
      <c r="CJ57" s="480"/>
      <c r="CK57" s="480"/>
      <c r="CL57" s="480"/>
      <c r="CM57" s="480"/>
      <c r="CN57" s="480"/>
      <c r="CO57" s="480"/>
      <c r="CP57" s="480"/>
      <c r="CQ57" s="480"/>
      <c r="CR57" s="480"/>
      <c r="CS57" s="480"/>
      <c r="CT57" s="480"/>
      <c r="CU57" s="480"/>
      <c r="CV57" s="480"/>
      <c r="CW57" s="480"/>
      <c r="CX57" s="480"/>
      <c r="CY57" s="480"/>
      <c r="CZ57" s="480"/>
      <c r="DA57" s="480"/>
      <c r="DB57" s="480"/>
      <c r="DC57" s="480"/>
      <c r="DD57" s="480"/>
      <c r="DE57" s="480"/>
      <c r="DF57" s="480"/>
      <c r="DG57" s="480"/>
      <c r="DH57" s="480"/>
      <c r="DI57" s="480"/>
      <c r="DJ57" s="480"/>
      <c r="DK57" s="480"/>
      <c r="DL57" s="480"/>
      <c r="DM57" s="480"/>
      <c r="DN57" s="480"/>
      <c r="DO57" s="480"/>
      <c r="DP57" s="480"/>
      <c r="DQ57" s="480"/>
      <c r="DR57" s="480"/>
      <c r="DS57" s="480"/>
      <c r="DT57" s="480"/>
      <c r="DU57" s="480"/>
      <c r="DV57" s="480"/>
      <c r="DW57" s="480"/>
      <c r="DX57" s="480"/>
      <c r="DY57" s="480"/>
      <c r="DZ57" s="480"/>
      <c r="EA57" s="480"/>
      <c r="EB57" s="480"/>
      <c r="EC57" s="480"/>
      <c r="ED57" s="480"/>
      <c r="EE57" s="480"/>
      <c r="EF57" s="480"/>
      <c r="EG57" s="480"/>
      <c r="EH57" s="480"/>
      <c r="EI57" s="480"/>
      <c r="EJ57" s="480"/>
      <c r="EK57" s="480"/>
      <c r="EL57" s="480"/>
      <c r="EM57" s="480"/>
      <c r="EN57" s="480"/>
    </row>
    <row r="58" spans="1:144" ht="40.5" customHeight="1" thickBot="1">
      <c r="A58" s="486"/>
      <c r="B58" s="494"/>
      <c r="C58" s="495"/>
      <c r="D58" s="495"/>
      <c r="E58" s="495"/>
      <c r="F58" s="495"/>
      <c r="G58" s="495"/>
      <c r="H58" s="495"/>
      <c r="I58" s="495"/>
      <c r="J58" s="496"/>
      <c r="K58" s="497"/>
      <c r="L58" s="498"/>
      <c r="M58" s="498"/>
      <c r="N58" s="498"/>
      <c r="O58" s="498"/>
      <c r="P58" s="498"/>
      <c r="Q58" s="498"/>
      <c r="R58" s="498"/>
      <c r="S58" s="496"/>
      <c r="T58" s="497"/>
      <c r="U58" s="498"/>
      <c r="V58" s="498"/>
      <c r="W58" s="498"/>
      <c r="X58" s="498"/>
      <c r="Y58" s="498"/>
      <c r="Z58" s="498"/>
      <c r="AA58" s="498"/>
      <c r="AB58" s="496"/>
      <c r="AC58" s="497"/>
      <c r="AD58" s="498"/>
      <c r="AE58" s="498"/>
      <c r="AF58" s="498"/>
      <c r="AG58" s="498"/>
      <c r="AH58" s="498"/>
      <c r="AI58" s="498"/>
      <c r="AJ58" s="498"/>
      <c r="AK58" s="496"/>
      <c r="AL58" s="497"/>
      <c r="AM58" s="498"/>
      <c r="AN58" s="498"/>
      <c r="AO58" s="498"/>
      <c r="AP58" s="498"/>
      <c r="AQ58" s="496"/>
      <c r="AR58" s="497"/>
      <c r="AS58" s="498"/>
      <c r="AT58" s="498"/>
      <c r="AU58" s="498"/>
      <c r="AV58" s="498"/>
      <c r="AW58" s="496"/>
      <c r="AX58" s="498"/>
      <c r="AY58" s="498"/>
      <c r="AZ58" s="498"/>
      <c r="BA58" s="498"/>
      <c r="BB58" s="498"/>
      <c r="BC58" s="498"/>
      <c r="BD58" s="498"/>
      <c r="BE58" s="498"/>
      <c r="BF58" s="498"/>
      <c r="BG58" s="728"/>
      <c r="BH58" s="728"/>
      <c r="BI58" s="728"/>
      <c r="BJ58" s="728"/>
      <c r="BK58" s="729"/>
      <c r="CJ58" s="486"/>
      <c r="CK58" s="486"/>
      <c r="CL58" s="486"/>
      <c r="CM58" s="486"/>
      <c r="CN58" s="486"/>
      <c r="CO58" s="486"/>
      <c r="CP58" s="486"/>
      <c r="CQ58" s="486"/>
      <c r="CR58" s="480"/>
      <c r="CS58" s="480"/>
      <c r="CT58" s="480"/>
      <c r="CU58" s="480"/>
      <c r="CV58" s="480"/>
      <c r="CW58" s="480"/>
      <c r="CX58" s="480"/>
      <c r="CY58" s="480"/>
      <c r="CZ58" s="480"/>
      <c r="DA58" s="480"/>
      <c r="DB58" s="480"/>
      <c r="DC58" s="480"/>
      <c r="DD58" s="480"/>
      <c r="DE58" s="480"/>
      <c r="DF58" s="480"/>
      <c r="DG58" s="480"/>
      <c r="DH58" s="480"/>
      <c r="DI58" s="480"/>
      <c r="DJ58" s="480"/>
      <c r="DK58" s="480"/>
      <c r="DL58" s="480"/>
      <c r="DM58" s="480"/>
      <c r="DN58" s="480"/>
      <c r="DO58" s="480"/>
      <c r="DP58" s="480"/>
      <c r="DQ58" s="480"/>
      <c r="DR58" s="480"/>
      <c r="DS58" s="480"/>
      <c r="DT58" s="480"/>
      <c r="DU58" s="480"/>
      <c r="DV58" s="480"/>
      <c r="DW58" s="480"/>
      <c r="DX58" s="480"/>
      <c r="DY58" s="480"/>
      <c r="DZ58" s="480"/>
      <c r="EA58" s="480"/>
      <c r="EB58" s="480"/>
      <c r="EC58" s="480"/>
      <c r="ED58" s="480"/>
      <c r="EE58" s="480"/>
      <c r="EF58" s="480"/>
      <c r="EG58" s="480"/>
      <c r="EH58" s="480"/>
      <c r="EI58" s="480"/>
      <c r="EJ58" s="480"/>
      <c r="EK58" s="480"/>
      <c r="EL58" s="480"/>
      <c r="EM58" s="480"/>
      <c r="EN58" s="480"/>
    </row>
    <row r="59" spans="1:144" ht="40.5" customHeight="1" thickTop="1">
      <c r="A59" s="480"/>
      <c r="B59" s="1316" t="s">
        <v>332</v>
      </c>
      <c r="C59" s="1317"/>
      <c r="D59" s="1317"/>
      <c r="E59" s="1317"/>
      <c r="F59" s="1317"/>
      <c r="G59" s="1317"/>
      <c r="H59" s="1317"/>
      <c r="I59" s="1317"/>
      <c r="J59" s="1318"/>
      <c r="K59" s="1322"/>
      <c r="L59" s="1323"/>
      <c r="M59" s="1323"/>
      <c r="N59" s="1323"/>
      <c r="O59" s="1323"/>
      <c r="P59" s="1323"/>
      <c r="Q59" s="1323"/>
      <c r="R59" s="1323"/>
      <c r="S59" s="1324"/>
      <c r="T59" s="1316"/>
      <c r="U59" s="1317"/>
      <c r="V59" s="1317"/>
      <c r="W59" s="1317"/>
      <c r="X59" s="1317"/>
      <c r="Y59" s="1317"/>
      <c r="Z59" s="1317"/>
      <c r="AA59" s="1317"/>
      <c r="AB59" s="1318"/>
      <c r="AC59" s="1316"/>
      <c r="AD59" s="1317"/>
      <c r="AE59" s="1317"/>
      <c r="AF59" s="1317"/>
      <c r="AG59" s="1317"/>
      <c r="AH59" s="1317"/>
      <c r="AI59" s="1317"/>
      <c r="AJ59" s="1317"/>
      <c r="AK59" s="1318"/>
      <c r="AL59" s="1310"/>
      <c r="AM59" s="1311"/>
      <c r="AN59" s="1311"/>
      <c r="AO59" s="1311"/>
      <c r="AP59" s="1311"/>
      <c r="AQ59" s="1312"/>
      <c r="AR59" s="1310"/>
      <c r="AS59" s="1311"/>
      <c r="AT59" s="1311"/>
      <c r="AU59" s="1311"/>
      <c r="AV59" s="1311"/>
      <c r="AW59" s="1312"/>
      <c r="AX59" s="1310"/>
      <c r="AY59" s="1311"/>
      <c r="AZ59" s="1311"/>
      <c r="BA59" s="1311"/>
      <c r="BB59" s="1311"/>
      <c r="BC59" s="1311"/>
      <c r="BD59" s="1311"/>
      <c r="BE59" s="1311"/>
      <c r="BF59" s="1311"/>
      <c r="BG59" s="1311"/>
      <c r="BH59" s="1311"/>
      <c r="BI59" s="1311"/>
      <c r="BJ59" s="1311"/>
      <c r="BK59" s="1312"/>
      <c r="CJ59" s="480"/>
      <c r="CK59" s="480"/>
      <c r="CL59" s="480"/>
      <c r="CM59" s="480"/>
      <c r="CN59" s="480"/>
      <c r="CO59" s="480"/>
      <c r="CP59" s="480"/>
      <c r="CQ59" s="480"/>
      <c r="CR59" s="480"/>
      <c r="CS59" s="480"/>
      <c r="CT59" s="480"/>
      <c r="CU59" s="480"/>
      <c r="CV59" s="480"/>
      <c r="CW59" s="480"/>
      <c r="CX59" s="480"/>
      <c r="CY59" s="480"/>
      <c r="CZ59" s="480"/>
      <c r="DA59" s="480"/>
      <c r="DB59" s="480"/>
      <c r="DC59" s="480"/>
      <c r="DD59" s="480"/>
      <c r="DE59" s="480"/>
      <c r="DF59" s="480"/>
      <c r="DG59" s="480"/>
      <c r="DH59" s="480"/>
      <c r="DI59" s="480"/>
      <c r="DJ59" s="480"/>
      <c r="DK59" s="480"/>
      <c r="DL59" s="480"/>
      <c r="DM59" s="480"/>
      <c r="DN59" s="480"/>
      <c r="DO59" s="480"/>
      <c r="DP59" s="480"/>
      <c r="DQ59" s="480"/>
      <c r="DR59" s="480"/>
      <c r="DS59" s="480"/>
      <c r="DT59" s="480"/>
      <c r="DU59" s="480"/>
      <c r="DV59" s="480"/>
      <c r="DW59" s="480"/>
      <c r="DX59" s="480"/>
      <c r="DY59" s="480"/>
      <c r="DZ59" s="480"/>
      <c r="EA59" s="480"/>
      <c r="EB59" s="480"/>
      <c r="EC59" s="480"/>
      <c r="ED59" s="480"/>
      <c r="EE59" s="480"/>
      <c r="EF59" s="480"/>
      <c r="EG59" s="480"/>
      <c r="EH59" s="480"/>
      <c r="EI59" s="480"/>
      <c r="EJ59" s="480"/>
      <c r="EK59" s="480"/>
      <c r="EL59" s="480"/>
      <c r="EM59" s="480"/>
      <c r="EN59" s="480"/>
    </row>
    <row r="60" spans="1:144" ht="25.5" customHeight="1">
      <c r="A60" s="480"/>
      <c r="B60" s="1331"/>
      <c r="C60" s="1332"/>
      <c r="D60" s="1332"/>
      <c r="E60" s="1332"/>
      <c r="F60" s="1332"/>
      <c r="G60" s="1332"/>
      <c r="H60" s="1332"/>
      <c r="I60" s="1332"/>
      <c r="J60" s="1333"/>
      <c r="K60" s="1334"/>
      <c r="L60" s="1335"/>
      <c r="M60" s="1335"/>
      <c r="N60" s="1335"/>
      <c r="O60" s="1335"/>
      <c r="P60" s="1335"/>
      <c r="Q60" s="1335"/>
      <c r="R60" s="1335"/>
      <c r="S60" s="1336"/>
      <c r="T60" s="1331"/>
      <c r="U60" s="1332"/>
      <c r="V60" s="1332"/>
      <c r="W60" s="1332"/>
      <c r="X60" s="1332"/>
      <c r="Y60" s="1332"/>
      <c r="Z60" s="1332"/>
      <c r="AA60" s="1332"/>
      <c r="AB60" s="1333"/>
      <c r="AC60" s="1331"/>
      <c r="AD60" s="1332"/>
      <c r="AE60" s="1332"/>
      <c r="AF60" s="1332"/>
      <c r="AG60" s="1332"/>
      <c r="AH60" s="1332"/>
      <c r="AI60" s="1332"/>
      <c r="AJ60" s="1332"/>
      <c r="AK60" s="1333"/>
      <c r="AL60" s="1313"/>
      <c r="AM60" s="1314"/>
      <c r="AN60" s="1314"/>
      <c r="AO60" s="1314"/>
      <c r="AP60" s="1314"/>
      <c r="AQ60" s="1315"/>
      <c r="AR60" s="1313"/>
      <c r="AS60" s="1314"/>
      <c r="AT60" s="1314"/>
      <c r="AU60" s="1314"/>
      <c r="AV60" s="1314"/>
      <c r="AW60" s="1315"/>
      <c r="AX60" s="1313"/>
      <c r="AY60" s="1314"/>
      <c r="AZ60" s="1314"/>
      <c r="BA60" s="1314"/>
      <c r="BB60" s="1314"/>
      <c r="BC60" s="1314"/>
      <c r="BD60" s="1314"/>
      <c r="BE60" s="1314"/>
      <c r="BF60" s="1314"/>
      <c r="BG60" s="1314"/>
      <c r="BH60" s="1314"/>
      <c r="BI60" s="1314"/>
      <c r="BJ60" s="1314"/>
      <c r="BK60" s="1315"/>
      <c r="CJ60" s="480"/>
      <c r="CK60" s="480"/>
      <c r="CL60" s="480"/>
      <c r="CM60" s="480"/>
      <c r="CN60" s="480"/>
      <c r="CO60" s="480"/>
      <c r="CP60" s="480"/>
      <c r="CQ60" s="480"/>
      <c r="CR60" s="480"/>
      <c r="CS60" s="480"/>
      <c r="CT60" s="480"/>
      <c r="CU60" s="480"/>
      <c r="CV60" s="480"/>
      <c r="CW60" s="480"/>
      <c r="CX60" s="480"/>
      <c r="CY60" s="480"/>
      <c r="CZ60" s="480"/>
      <c r="DA60" s="480"/>
      <c r="DB60" s="480"/>
      <c r="DC60" s="480"/>
      <c r="DD60" s="480"/>
      <c r="DE60" s="480"/>
      <c r="DF60" s="480"/>
      <c r="DG60" s="480"/>
      <c r="DH60" s="480"/>
      <c r="DI60" s="480"/>
      <c r="DJ60" s="480"/>
      <c r="DK60" s="480"/>
      <c r="DL60" s="480"/>
      <c r="DM60" s="480"/>
      <c r="DN60" s="480"/>
      <c r="DO60" s="480"/>
      <c r="DP60" s="480"/>
      <c r="DQ60" s="480"/>
      <c r="DR60" s="480"/>
      <c r="DS60" s="480"/>
      <c r="DT60" s="480"/>
      <c r="DU60" s="480"/>
      <c r="DV60" s="480"/>
      <c r="DW60" s="480"/>
      <c r="DX60" s="480"/>
      <c r="DY60" s="480"/>
      <c r="DZ60" s="480"/>
      <c r="EA60" s="480"/>
      <c r="EB60" s="480"/>
      <c r="EC60" s="480"/>
      <c r="ED60" s="480"/>
      <c r="EE60" s="480"/>
      <c r="EF60" s="480"/>
      <c r="EG60" s="480"/>
      <c r="EH60" s="480"/>
      <c r="EI60" s="480"/>
      <c r="EJ60" s="480"/>
      <c r="EK60" s="480"/>
      <c r="EL60" s="480"/>
      <c r="EM60" s="480"/>
      <c r="EN60" s="480"/>
    </row>
    <row r="61" spans="1:144" ht="40.5" customHeight="1">
      <c r="A61" s="480"/>
      <c r="B61" s="499"/>
      <c r="C61" s="500"/>
      <c r="D61" s="500"/>
      <c r="E61" s="500"/>
      <c r="F61" s="500"/>
      <c r="G61" s="500"/>
      <c r="H61" s="500"/>
      <c r="I61" s="500"/>
      <c r="J61" s="493"/>
      <c r="K61" s="491"/>
      <c r="L61" s="492"/>
      <c r="M61" s="492"/>
      <c r="N61" s="492"/>
      <c r="O61" s="492"/>
      <c r="P61" s="492"/>
      <c r="Q61" s="492"/>
      <c r="R61" s="492"/>
      <c r="S61" s="493"/>
      <c r="T61" s="491"/>
      <c r="U61" s="492"/>
      <c r="V61" s="492"/>
      <c r="W61" s="492"/>
      <c r="X61" s="492"/>
      <c r="Y61" s="492"/>
      <c r="Z61" s="492"/>
      <c r="AA61" s="492"/>
      <c r="AB61" s="493"/>
      <c r="AC61" s="491"/>
      <c r="AD61" s="492"/>
      <c r="AE61" s="492"/>
      <c r="AF61" s="492"/>
      <c r="AG61" s="492"/>
      <c r="AH61" s="492"/>
      <c r="AI61" s="492"/>
      <c r="AJ61" s="492"/>
      <c r="AK61" s="493"/>
      <c r="AL61" s="491"/>
      <c r="AM61" s="492"/>
      <c r="AN61" s="492"/>
      <c r="AO61" s="492"/>
      <c r="AP61" s="492"/>
      <c r="AQ61" s="493"/>
      <c r="AR61" s="491"/>
      <c r="AS61" s="492"/>
      <c r="AT61" s="492"/>
      <c r="AU61" s="492"/>
      <c r="AV61" s="492"/>
      <c r="AW61" s="493"/>
      <c r="AX61" s="492"/>
      <c r="AY61" s="492"/>
      <c r="AZ61" s="492"/>
      <c r="BA61" s="492"/>
      <c r="BB61" s="492"/>
      <c r="BC61" s="492"/>
      <c r="BD61" s="492"/>
      <c r="BE61" s="492"/>
      <c r="BF61" s="492"/>
      <c r="BG61" s="726"/>
      <c r="BH61" s="726"/>
      <c r="BI61" s="726"/>
      <c r="BJ61" s="726"/>
      <c r="BK61" s="727"/>
      <c r="CJ61" s="480"/>
      <c r="CK61" s="480"/>
      <c r="CL61" s="480"/>
      <c r="CM61" s="480"/>
      <c r="CN61" s="480"/>
      <c r="CO61" s="480"/>
      <c r="CP61" s="480"/>
      <c r="CQ61" s="480"/>
      <c r="CR61" s="480"/>
      <c r="CS61" s="480"/>
      <c r="CT61" s="480"/>
      <c r="CU61" s="480"/>
      <c r="CV61" s="480"/>
      <c r="CW61" s="480"/>
      <c r="CX61" s="480"/>
      <c r="CY61" s="480"/>
      <c r="CZ61" s="480"/>
      <c r="DA61" s="480"/>
      <c r="DB61" s="480"/>
      <c r="DC61" s="480"/>
      <c r="DD61" s="480"/>
      <c r="DE61" s="480"/>
      <c r="DF61" s="480"/>
      <c r="DG61" s="480"/>
      <c r="DH61" s="480"/>
      <c r="DI61" s="480"/>
      <c r="DJ61" s="480"/>
      <c r="DK61" s="480"/>
      <c r="DL61" s="480"/>
      <c r="DM61" s="480"/>
      <c r="DN61" s="480"/>
      <c r="DO61" s="480"/>
      <c r="DP61" s="480"/>
      <c r="DQ61" s="480"/>
      <c r="DR61" s="480"/>
      <c r="DS61" s="480"/>
      <c r="DT61" s="480"/>
      <c r="DU61" s="480"/>
      <c r="DV61" s="480"/>
      <c r="DW61" s="480"/>
      <c r="DX61" s="480"/>
      <c r="DY61" s="480"/>
      <c r="DZ61" s="480"/>
      <c r="EA61" s="480"/>
      <c r="EB61" s="480"/>
      <c r="EC61" s="480"/>
      <c r="ED61" s="480"/>
      <c r="EE61" s="480"/>
      <c r="EF61" s="480"/>
      <c r="EG61" s="480"/>
      <c r="EH61" s="480"/>
      <c r="EI61" s="480"/>
      <c r="EJ61" s="480"/>
      <c r="EK61" s="480"/>
      <c r="EL61" s="480"/>
      <c r="EM61" s="480"/>
      <c r="EN61" s="480"/>
    </row>
    <row r="62" spans="1:144" ht="40.5" customHeight="1" thickBot="1">
      <c r="A62" s="486"/>
      <c r="B62" s="494"/>
      <c r="C62" s="495"/>
      <c r="D62" s="495"/>
      <c r="E62" s="495"/>
      <c r="F62" s="495"/>
      <c r="G62" s="495"/>
      <c r="H62" s="495"/>
      <c r="I62" s="495"/>
      <c r="J62" s="496"/>
      <c r="K62" s="497"/>
      <c r="L62" s="498"/>
      <c r="M62" s="498"/>
      <c r="N62" s="498"/>
      <c r="O62" s="498"/>
      <c r="P62" s="498"/>
      <c r="Q62" s="498"/>
      <c r="R62" s="498"/>
      <c r="S62" s="496"/>
      <c r="T62" s="497"/>
      <c r="U62" s="498"/>
      <c r="V62" s="498"/>
      <c r="W62" s="498"/>
      <c r="X62" s="498"/>
      <c r="Y62" s="498"/>
      <c r="Z62" s="498"/>
      <c r="AA62" s="498"/>
      <c r="AB62" s="496"/>
      <c r="AC62" s="497"/>
      <c r="AD62" s="498"/>
      <c r="AE62" s="498"/>
      <c r="AF62" s="498"/>
      <c r="AG62" s="498"/>
      <c r="AH62" s="498"/>
      <c r="AI62" s="498"/>
      <c r="AJ62" s="498"/>
      <c r="AK62" s="496"/>
      <c r="AL62" s="497"/>
      <c r="AM62" s="498"/>
      <c r="AN62" s="498"/>
      <c r="AO62" s="498"/>
      <c r="AP62" s="498"/>
      <c r="AQ62" s="496"/>
      <c r="AR62" s="497"/>
      <c r="AS62" s="498"/>
      <c r="AT62" s="498"/>
      <c r="AU62" s="498"/>
      <c r="AV62" s="498"/>
      <c r="AW62" s="496"/>
      <c r="AX62" s="498"/>
      <c r="AY62" s="498"/>
      <c r="AZ62" s="498"/>
      <c r="BA62" s="498"/>
      <c r="BB62" s="498"/>
      <c r="BC62" s="498"/>
      <c r="BD62" s="498"/>
      <c r="BE62" s="498"/>
      <c r="BF62" s="498"/>
      <c r="BG62" s="728"/>
      <c r="BH62" s="728"/>
      <c r="BI62" s="728"/>
      <c r="BJ62" s="728"/>
      <c r="BK62" s="729"/>
      <c r="CJ62" s="486"/>
      <c r="CK62" s="486"/>
      <c r="CL62" s="486"/>
      <c r="CM62" s="486"/>
      <c r="CN62" s="486"/>
      <c r="CO62" s="486"/>
      <c r="CP62" s="486"/>
      <c r="CQ62" s="486"/>
      <c r="CR62" s="480"/>
      <c r="CS62" s="480"/>
      <c r="CT62" s="480"/>
      <c r="CU62" s="480"/>
      <c r="CV62" s="480"/>
      <c r="CW62" s="480"/>
      <c r="CX62" s="480"/>
      <c r="CY62" s="480"/>
      <c r="CZ62" s="480"/>
      <c r="DA62" s="480"/>
      <c r="DB62" s="480"/>
      <c r="DC62" s="480"/>
      <c r="DD62" s="480"/>
      <c r="DE62" s="480"/>
      <c r="DF62" s="480"/>
      <c r="DG62" s="480"/>
      <c r="DH62" s="480"/>
      <c r="DI62" s="480"/>
      <c r="DJ62" s="480"/>
      <c r="DK62" s="480"/>
      <c r="DL62" s="480"/>
      <c r="DM62" s="480"/>
      <c r="DN62" s="480"/>
      <c r="DO62" s="480"/>
      <c r="DP62" s="480"/>
      <c r="DQ62" s="480"/>
      <c r="DR62" s="480"/>
      <c r="DS62" s="480"/>
      <c r="DT62" s="480"/>
      <c r="DU62" s="480"/>
      <c r="DV62" s="480"/>
      <c r="DW62" s="480"/>
      <c r="DX62" s="480"/>
      <c r="DY62" s="480"/>
      <c r="DZ62" s="480"/>
      <c r="EA62" s="480"/>
      <c r="EB62" s="480"/>
      <c r="EC62" s="480"/>
      <c r="ED62" s="480"/>
      <c r="EE62" s="480"/>
      <c r="EF62" s="480"/>
      <c r="EG62" s="480"/>
      <c r="EH62" s="480"/>
      <c r="EI62" s="480"/>
      <c r="EJ62" s="480"/>
      <c r="EK62" s="480"/>
      <c r="EL62" s="480"/>
      <c r="EM62" s="480"/>
      <c r="EN62" s="480"/>
    </row>
    <row r="63" spans="1:144" ht="26.25" customHeight="1" thickTop="1">
      <c r="A63" s="480"/>
      <c r="B63" s="1316" t="s">
        <v>332</v>
      </c>
      <c r="C63" s="1317"/>
      <c r="D63" s="1317"/>
      <c r="E63" s="1317"/>
      <c r="F63" s="1317"/>
      <c r="G63" s="1317"/>
      <c r="H63" s="1317"/>
      <c r="I63" s="1317"/>
      <c r="J63" s="1318"/>
      <c r="K63" s="1322"/>
      <c r="L63" s="1323"/>
      <c r="M63" s="1323"/>
      <c r="N63" s="1323"/>
      <c r="O63" s="1323"/>
      <c r="P63" s="1323"/>
      <c r="Q63" s="1323"/>
      <c r="R63" s="1323"/>
      <c r="S63" s="1324"/>
      <c r="T63" s="1316"/>
      <c r="U63" s="1317"/>
      <c r="V63" s="1317"/>
      <c r="W63" s="1317"/>
      <c r="X63" s="1317"/>
      <c r="Y63" s="1317"/>
      <c r="Z63" s="1317"/>
      <c r="AA63" s="1317"/>
      <c r="AB63" s="1318"/>
      <c r="AC63" s="1316"/>
      <c r="AD63" s="1317"/>
      <c r="AE63" s="1317"/>
      <c r="AF63" s="1317"/>
      <c r="AG63" s="1317"/>
      <c r="AH63" s="1317"/>
      <c r="AI63" s="1317"/>
      <c r="AJ63" s="1317"/>
      <c r="AK63" s="1318"/>
      <c r="AL63" s="1310"/>
      <c r="AM63" s="1311"/>
      <c r="AN63" s="1311"/>
      <c r="AO63" s="1311"/>
      <c r="AP63" s="1311"/>
      <c r="AQ63" s="1312"/>
      <c r="AR63" s="1310"/>
      <c r="AS63" s="1311"/>
      <c r="AT63" s="1311"/>
      <c r="AU63" s="1311"/>
      <c r="AV63" s="1311"/>
      <c r="AW63" s="1312"/>
      <c r="AX63" s="1310"/>
      <c r="AY63" s="1311"/>
      <c r="AZ63" s="1311"/>
      <c r="BA63" s="1311"/>
      <c r="BB63" s="1311"/>
      <c r="BC63" s="1311"/>
      <c r="BD63" s="1311"/>
      <c r="BE63" s="1311"/>
      <c r="BF63" s="1311"/>
      <c r="BG63" s="1311"/>
      <c r="BH63" s="1311"/>
      <c r="BI63" s="1311"/>
      <c r="BJ63" s="1311"/>
      <c r="BK63" s="1312"/>
      <c r="CJ63" s="480"/>
      <c r="CK63" s="480"/>
      <c r="CL63" s="480"/>
      <c r="CM63" s="480"/>
      <c r="CN63" s="480"/>
      <c r="CO63" s="480"/>
      <c r="CP63" s="480"/>
      <c r="CQ63" s="480"/>
      <c r="CR63" s="480"/>
      <c r="CS63" s="480"/>
      <c r="CT63" s="480"/>
      <c r="CU63" s="480"/>
      <c r="CV63" s="480"/>
      <c r="CW63" s="480"/>
      <c r="CX63" s="480"/>
      <c r="CY63" s="480"/>
      <c r="CZ63" s="480"/>
      <c r="DA63" s="480"/>
      <c r="DB63" s="480"/>
      <c r="DC63" s="480"/>
      <c r="DD63" s="480"/>
      <c r="DE63" s="480"/>
      <c r="DF63" s="480"/>
      <c r="DG63" s="480"/>
      <c r="DH63" s="480"/>
      <c r="DI63" s="480"/>
      <c r="DJ63" s="480"/>
      <c r="DK63" s="480"/>
      <c r="DL63" s="480"/>
      <c r="DM63" s="480"/>
      <c r="DN63" s="480"/>
      <c r="DO63" s="480"/>
      <c r="DP63" s="480"/>
      <c r="DQ63" s="480"/>
      <c r="DR63" s="480"/>
      <c r="DS63" s="480"/>
      <c r="DT63" s="480"/>
      <c r="DU63" s="480"/>
      <c r="DV63" s="480"/>
      <c r="DW63" s="480"/>
      <c r="DX63" s="480"/>
      <c r="DY63" s="480"/>
      <c r="DZ63" s="480"/>
      <c r="EA63" s="480"/>
      <c r="EB63" s="480"/>
      <c r="EC63" s="480"/>
      <c r="ED63" s="480"/>
      <c r="EE63" s="480"/>
      <c r="EF63" s="480"/>
      <c r="EG63" s="480"/>
      <c r="EH63" s="480"/>
      <c r="EI63" s="480"/>
      <c r="EJ63" s="480"/>
      <c r="EK63" s="480"/>
      <c r="EL63" s="480"/>
      <c r="EM63" s="480"/>
      <c r="EN63" s="480"/>
    </row>
    <row r="64" spans="1:144" ht="25.5" customHeight="1">
      <c r="A64" s="480"/>
      <c r="B64" s="1319"/>
      <c r="C64" s="1320"/>
      <c r="D64" s="1320"/>
      <c r="E64" s="1320"/>
      <c r="F64" s="1320"/>
      <c r="G64" s="1320"/>
      <c r="H64" s="1320"/>
      <c r="I64" s="1320"/>
      <c r="J64" s="1321"/>
      <c r="K64" s="1325"/>
      <c r="L64" s="1326"/>
      <c r="M64" s="1326"/>
      <c r="N64" s="1326"/>
      <c r="O64" s="1326"/>
      <c r="P64" s="1326"/>
      <c r="Q64" s="1326"/>
      <c r="R64" s="1326"/>
      <c r="S64" s="1327"/>
      <c r="T64" s="1319"/>
      <c r="U64" s="1320"/>
      <c r="V64" s="1320"/>
      <c r="W64" s="1320"/>
      <c r="X64" s="1320"/>
      <c r="Y64" s="1320"/>
      <c r="Z64" s="1320"/>
      <c r="AA64" s="1320"/>
      <c r="AB64" s="1321"/>
      <c r="AC64" s="1319"/>
      <c r="AD64" s="1320"/>
      <c r="AE64" s="1320"/>
      <c r="AF64" s="1320"/>
      <c r="AG64" s="1320"/>
      <c r="AH64" s="1320"/>
      <c r="AI64" s="1320"/>
      <c r="AJ64" s="1320"/>
      <c r="AK64" s="1321"/>
      <c r="AL64" s="1328"/>
      <c r="AM64" s="1329"/>
      <c r="AN64" s="1329"/>
      <c r="AO64" s="1329"/>
      <c r="AP64" s="1329"/>
      <c r="AQ64" s="1330"/>
      <c r="AR64" s="1328"/>
      <c r="AS64" s="1329"/>
      <c r="AT64" s="1329"/>
      <c r="AU64" s="1329"/>
      <c r="AV64" s="1329"/>
      <c r="AW64" s="1330"/>
      <c r="AX64" s="1328"/>
      <c r="AY64" s="1329"/>
      <c r="AZ64" s="1329"/>
      <c r="BA64" s="1329"/>
      <c r="BB64" s="1329"/>
      <c r="BC64" s="1329"/>
      <c r="BD64" s="1329"/>
      <c r="BE64" s="1329"/>
      <c r="BF64" s="1329"/>
      <c r="BG64" s="1329"/>
      <c r="BH64" s="1329"/>
      <c r="BI64" s="1329"/>
      <c r="BJ64" s="1329"/>
      <c r="BK64" s="1330"/>
      <c r="CJ64" s="480"/>
      <c r="CK64" s="480"/>
      <c r="CL64" s="480"/>
      <c r="CM64" s="480"/>
      <c r="CN64" s="480"/>
      <c r="CO64" s="480"/>
      <c r="CP64" s="480"/>
      <c r="CQ64" s="480"/>
      <c r="CR64" s="480"/>
      <c r="CS64" s="480"/>
      <c r="CT64" s="480"/>
      <c r="CU64" s="480"/>
      <c r="CV64" s="480"/>
      <c r="CW64" s="480"/>
      <c r="CX64" s="480"/>
      <c r="CY64" s="480"/>
      <c r="CZ64" s="480"/>
      <c r="DA64" s="480"/>
      <c r="DB64" s="480"/>
      <c r="DC64" s="480"/>
      <c r="DD64" s="480"/>
      <c r="DE64" s="480"/>
      <c r="DF64" s="480"/>
      <c r="DG64" s="480"/>
      <c r="DH64" s="480"/>
      <c r="DI64" s="480"/>
      <c r="DJ64" s="480"/>
      <c r="DK64" s="480"/>
      <c r="DL64" s="480"/>
      <c r="DM64" s="480"/>
      <c r="DN64" s="480"/>
      <c r="DO64" s="480"/>
      <c r="DP64" s="480"/>
      <c r="DQ64" s="480"/>
      <c r="DR64" s="480"/>
      <c r="DS64" s="480"/>
      <c r="DT64" s="480"/>
      <c r="DU64" s="480"/>
      <c r="DV64" s="480"/>
      <c r="DW64" s="480"/>
      <c r="DX64" s="480"/>
      <c r="DY64" s="480"/>
      <c r="DZ64" s="480"/>
      <c r="EA64" s="480"/>
      <c r="EB64" s="480"/>
      <c r="EC64" s="480"/>
      <c r="ED64" s="480"/>
      <c r="EE64" s="480"/>
      <c r="EF64" s="480"/>
      <c r="EG64" s="480"/>
      <c r="EH64" s="480"/>
      <c r="EI64" s="480"/>
      <c r="EJ64" s="480"/>
      <c r="EK64" s="480"/>
      <c r="EL64" s="480"/>
      <c r="EM64" s="480"/>
      <c r="EN64" s="480"/>
    </row>
    <row r="65" spans="1:147" ht="25.5" customHeight="1">
      <c r="A65" s="480"/>
      <c r="B65" s="1368" t="s">
        <v>171</v>
      </c>
      <c r="C65" s="1369"/>
      <c r="D65" s="1369"/>
      <c r="E65" s="1369"/>
      <c r="F65" s="1369"/>
      <c r="G65" s="1369"/>
      <c r="H65" s="1369"/>
      <c r="I65" s="1369"/>
      <c r="J65" s="1370"/>
      <c r="K65" s="1371"/>
      <c r="L65" s="1372"/>
      <c r="M65" s="1372"/>
      <c r="N65" s="1372"/>
      <c r="O65" s="1372"/>
      <c r="P65" s="1372"/>
      <c r="Q65" s="1372"/>
      <c r="R65" s="1372"/>
      <c r="S65" s="1373"/>
      <c r="T65" s="1368"/>
      <c r="U65" s="1369"/>
      <c r="V65" s="1369"/>
      <c r="W65" s="1369"/>
      <c r="X65" s="1369"/>
      <c r="Y65" s="1369"/>
      <c r="Z65" s="1369"/>
      <c r="AA65" s="1369"/>
      <c r="AB65" s="1370"/>
      <c r="AC65" s="1368"/>
      <c r="AD65" s="1369"/>
      <c r="AE65" s="1369"/>
      <c r="AF65" s="1369"/>
      <c r="AG65" s="1369"/>
      <c r="AH65" s="1369"/>
      <c r="AI65" s="1369"/>
      <c r="AJ65" s="1369"/>
      <c r="AK65" s="1370"/>
      <c r="AL65" s="1337"/>
      <c r="AM65" s="1338"/>
      <c r="AN65" s="1338"/>
      <c r="AO65" s="1338"/>
      <c r="AP65" s="1338"/>
      <c r="AQ65" s="1339"/>
      <c r="AR65" s="1337"/>
      <c r="AS65" s="1338"/>
      <c r="AT65" s="1338"/>
      <c r="AU65" s="1338"/>
      <c r="AV65" s="1338"/>
      <c r="AW65" s="1339"/>
      <c r="AX65" s="1337"/>
      <c r="AY65" s="1338"/>
      <c r="AZ65" s="1338"/>
      <c r="BA65" s="1338"/>
      <c r="BB65" s="1338"/>
      <c r="BC65" s="1338"/>
      <c r="BD65" s="1338"/>
      <c r="BE65" s="1338"/>
      <c r="BF65" s="1338"/>
      <c r="BG65" s="1338"/>
      <c r="BH65" s="1338"/>
      <c r="BI65" s="1338"/>
      <c r="BJ65" s="1338"/>
      <c r="BK65" s="1339"/>
      <c r="CJ65" s="480"/>
      <c r="CK65" s="480"/>
      <c r="CL65" s="480"/>
      <c r="CM65" s="480"/>
      <c r="CN65" s="480"/>
      <c r="CO65" s="480"/>
      <c r="CP65" s="480"/>
      <c r="CQ65" s="480"/>
      <c r="CR65" s="480"/>
      <c r="CS65" s="480"/>
      <c r="CT65" s="480"/>
      <c r="CU65" s="480"/>
      <c r="CV65" s="480"/>
      <c r="CW65" s="480"/>
      <c r="CX65" s="480"/>
      <c r="CY65" s="480"/>
      <c r="CZ65" s="480"/>
      <c r="DA65" s="480"/>
      <c r="DB65" s="480"/>
      <c r="DC65" s="480"/>
      <c r="DD65" s="480"/>
      <c r="DE65" s="480"/>
      <c r="DF65" s="480"/>
      <c r="DG65" s="480"/>
      <c r="DH65" s="480"/>
      <c r="DI65" s="480"/>
      <c r="DJ65" s="480"/>
      <c r="DK65" s="480"/>
      <c r="DL65" s="480"/>
      <c r="DM65" s="480"/>
      <c r="DN65" s="480"/>
      <c r="DO65" s="480"/>
      <c r="DP65" s="480"/>
      <c r="DQ65" s="480"/>
      <c r="DR65" s="480"/>
      <c r="DS65" s="480"/>
      <c r="DT65" s="480"/>
      <c r="DU65" s="480"/>
      <c r="DV65" s="480"/>
      <c r="DW65" s="480"/>
      <c r="DX65" s="480"/>
      <c r="DY65" s="480"/>
      <c r="DZ65" s="480"/>
      <c r="EA65" s="480"/>
      <c r="EB65" s="480"/>
      <c r="EC65" s="480"/>
      <c r="ED65" s="480"/>
      <c r="EE65" s="480"/>
      <c r="EF65" s="480"/>
      <c r="EG65" s="480"/>
      <c r="EH65" s="480"/>
      <c r="EI65" s="480"/>
      <c r="EJ65" s="480"/>
      <c r="EK65" s="480"/>
      <c r="EL65" s="480"/>
      <c r="EM65" s="480"/>
      <c r="EN65" s="480"/>
    </row>
    <row r="66" spans="1:147" ht="25.5" customHeight="1">
      <c r="A66" s="480"/>
      <c r="B66" s="1331"/>
      <c r="C66" s="1332"/>
      <c r="D66" s="1332"/>
      <c r="E66" s="1332"/>
      <c r="F66" s="1332"/>
      <c r="G66" s="1332"/>
      <c r="H66" s="1332"/>
      <c r="I66" s="1332"/>
      <c r="J66" s="1333"/>
      <c r="K66" s="1334"/>
      <c r="L66" s="1335"/>
      <c r="M66" s="1335"/>
      <c r="N66" s="1335"/>
      <c r="O66" s="1335"/>
      <c r="P66" s="1335"/>
      <c r="Q66" s="1335"/>
      <c r="R66" s="1335"/>
      <c r="S66" s="1336"/>
      <c r="T66" s="1331"/>
      <c r="U66" s="1332"/>
      <c r="V66" s="1332"/>
      <c r="W66" s="1332"/>
      <c r="X66" s="1332"/>
      <c r="Y66" s="1332"/>
      <c r="Z66" s="1332"/>
      <c r="AA66" s="1332"/>
      <c r="AB66" s="1333"/>
      <c r="AC66" s="1331"/>
      <c r="AD66" s="1332"/>
      <c r="AE66" s="1332"/>
      <c r="AF66" s="1332"/>
      <c r="AG66" s="1332"/>
      <c r="AH66" s="1332"/>
      <c r="AI66" s="1332"/>
      <c r="AJ66" s="1332"/>
      <c r="AK66" s="1333"/>
      <c r="AL66" s="1313"/>
      <c r="AM66" s="1314"/>
      <c r="AN66" s="1314"/>
      <c r="AO66" s="1314"/>
      <c r="AP66" s="1314"/>
      <c r="AQ66" s="1315"/>
      <c r="AR66" s="1313"/>
      <c r="AS66" s="1314"/>
      <c r="AT66" s="1314"/>
      <c r="AU66" s="1314"/>
      <c r="AV66" s="1314"/>
      <c r="AW66" s="1315"/>
      <c r="AX66" s="1313"/>
      <c r="AY66" s="1314"/>
      <c r="AZ66" s="1314"/>
      <c r="BA66" s="1314"/>
      <c r="BB66" s="1314"/>
      <c r="BC66" s="1314"/>
      <c r="BD66" s="1314"/>
      <c r="BE66" s="1314"/>
      <c r="BF66" s="1314"/>
      <c r="BG66" s="1314"/>
      <c r="BH66" s="1314"/>
      <c r="BI66" s="1314"/>
      <c r="BJ66" s="1314"/>
      <c r="BK66" s="1315"/>
      <c r="CJ66" s="480"/>
      <c r="CK66" s="480"/>
      <c r="CL66" s="480"/>
      <c r="CM66" s="480"/>
      <c r="CN66" s="480"/>
      <c r="CO66" s="480"/>
      <c r="CP66" s="480"/>
      <c r="CQ66" s="480"/>
      <c r="CR66" s="480"/>
      <c r="CS66" s="480"/>
      <c r="CT66" s="480"/>
      <c r="CU66" s="480"/>
      <c r="CV66" s="480"/>
      <c r="CW66" s="480"/>
      <c r="CX66" s="480"/>
      <c r="CY66" s="480"/>
      <c r="CZ66" s="480"/>
      <c r="DA66" s="480"/>
      <c r="DB66" s="480"/>
      <c r="DC66" s="480"/>
      <c r="DD66" s="480"/>
      <c r="DE66" s="480"/>
      <c r="DF66" s="480"/>
      <c r="DG66" s="480"/>
      <c r="DH66" s="480"/>
      <c r="DI66" s="480"/>
      <c r="DJ66" s="480"/>
      <c r="DK66" s="480"/>
      <c r="DL66" s="480"/>
      <c r="DM66" s="480"/>
      <c r="DN66" s="480"/>
      <c r="DO66" s="480"/>
      <c r="DP66" s="480"/>
      <c r="DQ66" s="480"/>
      <c r="DR66" s="480"/>
      <c r="DS66" s="480"/>
      <c r="DT66" s="480"/>
      <c r="DU66" s="480"/>
      <c r="DV66" s="480"/>
      <c r="DW66" s="480"/>
      <c r="DX66" s="480"/>
      <c r="DY66" s="480"/>
      <c r="DZ66" s="480"/>
      <c r="EA66" s="480"/>
      <c r="EB66" s="480"/>
      <c r="EC66" s="480"/>
      <c r="ED66" s="480"/>
      <c r="EE66" s="480"/>
      <c r="EF66" s="480"/>
      <c r="EG66" s="480"/>
      <c r="EH66" s="480"/>
      <c r="EI66" s="480"/>
      <c r="EJ66" s="480"/>
      <c r="EK66" s="480"/>
      <c r="EL66" s="480"/>
      <c r="EM66" s="480"/>
      <c r="EN66" s="480"/>
    </row>
    <row r="68" spans="1:147" ht="25.5">
      <c r="A68" s="501" t="s">
        <v>333</v>
      </c>
      <c r="B68" s="478"/>
      <c r="C68" s="478">
        <v>1</v>
      </c>
      <c r="D68" s="501" t="s">
        <v>334</v>
      </c>
      <c r="E68" s="477"/>
      <c r="F68" s="477"/>
      <c r="G68" s="477"/>
      <c r="H68" s="502"/>
      <c r="I68" s="502"/>
      <c r="J68" s="502"/>
      <c r="K68" s="502"/>
      <c r="L68" s="502"/>
      <c r="M68" s="503"/>
      <c r="N68" s="503"/>
      <c r="O68" s="503"/>
      <c r="P68" s="478"/>
      <c r="Q68" s="478"/>
      <c r="R68" s="478"/>
      <c r="S68" s="478"/>
      <c r="T68" s="503"/>
      <c r="U68" s="503"/>
      <c r="V68" s="503"/>
      <c r="W68" s="503"/>
      <c r="X68" s="503"/>
    </row>
    <row r="69" spans="1:147" ht="25.5">
      <c r="A69" s="501"/>
      <c r="B69" s="501"/>
      <c r="C69" s="478">
        <v>2</v>
      </c>
      <c r="D69" s="501" t="s">
        <v>335</v>
      </c>
      <c r="E69" s="501"/>
      <c r="F69" s="501"/>
      <c r="G69" s="501"/>
      <c r="H69" s="501"/>
      <c r="I69" s="501"/>
      <c r="J69" s="501"/>
      <c r="K69" s="501"/>
      <c r="L69" s="501"/>
      <c r="M69" s="501"/>
      <c r="N69" s="501"/>
      <c r="O69" s="501"/>
      <c r="P69" s="478"/>
      <c r="Q69" s="478"/>
      <c r="R69" s="478"/>
      <c r="S69" s="478"/>
      <c r="T69" s="501"/>
      <c r="U69" s="501"/>
      <c r="V69" s="501"/>
      <c r="W69" s="501"/>
      <c r="X69" s="501"/>
    </row>
    <row r="72" spans="1:147" s="509" customFormat="1" ht="25.5">
      <c r="A72" s="475" t="s">
        <v>336</v>
      </c>
      <c r="B72" s="504"/>
      <c r="C72" s="505"/>
      <c r="D72" s="505"/>
      <c r="E72" s="505"/>
      <c r="F72" s="505"/>
      <c r="G72" s="505"/>
      <c r="H72" s="505"/>
      <c r="I72" s="505"/>
      <c r="J72" s="505"/>
      <c r="K72" s="505"/>
      <c r="L72" s="505"/>
      <c r="M72" s="505"/>
      <c r="N72" s="506"/>
      <c r="O72" s="506"/>
      <c r="P72" s="506"/>
      <c r="Q72" s="506"/>
      <c r="R72" s="506"/>
      <c r="S72" s="507"/>
      <c r="T72" s="507"/>
      <c r="U72" s="508"/>
      <c r="V72" s="508"/>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6"/>
      <c r="AY72" s="506"/>
      <c r="AZ72" s="506"/>
      <c r="BA72" s="506"/>
      <c r="BB72" s="506"/>
      <c r="BC72" s="506"/>
      <c r="BD72" s="506"/>
      <c r="BE72" s="506"/>
      <c r="BF72" s="506"/>
    </row>
    <row r="73" spans="1:147" s="509" customFormat="1" ht="38.25" customHeight="1">
      <c r="B73" s="1340" t="s">
        <v>337</v>
      </c>
      <c r="C73" s="1341"/>
      <c r="D73" s="1341"/>
      <c r="E73" s="1341"/>
      <c r="F73" s="1341"/>
      <c r="G73" s="1341"/>
      <c r="H73" s="1341"/>
      <c r="I73" s="1341"/>
      <c r="J73" s="1341"/>
      <c r="K73" s="1342"/>
      <c r="L73" s="1349" t="s">
        <v>338</v>
      </c>
      <c r="M73" s="1350"/>
      <c r="N73" s="1350"/>
      <c r="O73" s="1350"/>
      <c r="P73" s="1351"/>
      <c r="Q73" s="1340" t="s">
        <v>339</v>
      </c>
      <c r="R73" s="1341"/>
      <c r="S73" s="1341"/>
      <c r="T73" s="1341"/>
      <c r="U73" s="1341"/>
      <c r="V73" s="1341"/>
      <c r="W73" s="1341"/>
      <c r="X73" s="1342"/>
      <c r="Y73" s="1358" t="s">
        <v>213</v>
      </c>
      <c r="Z73" s="1359"/>
      <c r="AA73" s="1359"/>
      <c r="AB73" s="1359"/>
      <c r="AC73" s="1359"/>
      <c r="AD73" s="1359"/>
      <c r="AE73" s="1359"/>
      <c r="AF73" s="1359"/>
      <c r="AG73" s="1360"/>
      <c r="AH73" s="1349" t="s">
        <v>214</v>
      </c>
      <c r="AI73" s="1350"/>
      <c r="AJ73" s="1350"/>
      <c r="AK73" s="1350"/>
      <c r="AL73" s="1350"/>
      <c r="AM73" s="1350"/>
      <c r="AN73" s="1350"/>
      <c r="AO73" s="1350"/>
      <c r="AP73" s="1350"/>
      <c r="AQ73" s="1351"/>
      <c r="AR73" s="1349" t="s">
        <v>340</v>
      </c>
      <c r="AS73" s="1350"/>
      <c r="AT73" s="1350"/>
      <c r="AU73" s="1350"/>
      <c r="AV73" s="1351"/>
      <c r="AW73" s="1367" t="s">
        <v>341</v>
      </c>
      <c r="AX73" s="1367"/>
      <c r="AY73" s="1367"/>
      <c r="AZ73" s="1367"/>
      <c r="BA73" s="1367"/>
      <c r="BB73" s="1367"/>
      <c r="BC73" s="1367"/>
      <c r="BD73" s="1367"/>
      <c r="BE73" s="1367"/>
      <c r="BF73" s="1367"/>
      <c r="BG73" s="1367"/>
      <c r="BH73" s="1367"/>
      <c r="BI73" s="1367"/>
      <c r="BJ73" s="1367"/>
      <c r="BK73" s="1367"/>
      <c r="BL73" s="1367"/>
      <c r="BM73" s="1367"/>
      <c r="BN73" s="1367"/>
      <c r="BO73" s="1367"/>
      <c r="BP73" s="1367"/>
      <c r="BQ73" s="1367"/>
      <c r="BR73" s="1367"/>
      <c r="BS73" s="1367"/>
      <c r="BT73" s="1367"/>
      <c r="BU73" s="1307" t="s">
        <v>328</v>
      </c>
      <c r="BV73" s="1307"/>
      <c r="BW73" s="1307"/>
      <c r="BX73" s="1307"/>
      <c r="BY73" s="1307"/>
      <c r="BZ73" s="1307"/>
      <c r="CA73" s="1307"/>
      <c r="CB73" s="1307"/>
      <c r="CC73" s="1307"/>
      <c r="CD73" s="1307"/>
      <c r="CE73" s="1307"/>
      <c r="CF73" s="1307"/>
      <c r="CG73" s="1307"/>
      <c r="CH73" s="1307"/>
      <c r="CM73" s="510"/>
      <c r="CN73" s="510"/>
      <c r="CO73" s="510"/>
      <c r="CP73" s="510"/>
      <c r="CQ73" s="510"/>
      <c r="CR73" s="510"/>
      <c r="CS73" s="510"/>
      <c r="CT73" s="510"/>
      <c r="CU73" s="510"/>
      <c r="CV73" s="510"/>
      <c r="CW73" s="511"/>
      <c r="CX73" s="511"/>
      <c r="CY73" s="510"/>
      <c r="CZ73" s="510"/>
      <c r="DA73" s="510"/>
      <c r="DB73" s="510"/>
      <c r="DC73" s="510"/>
      <c r="DD73" s="510"/>
      <c r="DE73" s="501"/>
      <c r="DF73" s="501"/>
      <c r="DG73" s="501"/>
      <c r="DH73" s="501"/>
      <c r="DI73" s="501"/>
      <c r="DJ73" s="512"/>
      <c r="DK73" s="512"/>
      <c r="DL73" s="512"/>
      <c r="DM73" s="512"/>
      <c r="DN73" s="512"/>
      <c r="DO73" s="512"/>
      <c r="DP73" s="512"/>
      <c r="DQ73" s="512"/>
      <c r="DR73" s="512"/>
      <c r="DS73" s="513"/>
      <c r="DT73" s="513"/>
      <c r="DU73" s="513"/>
      <c r="DV73" s="511"/>
      <c r="DW73" s="511"/>
      <c r="DX73" s="511"/>
      <c r="DY73" s="511"/>
      <c r="DZ73" s="511"/>
      <c r="EA73" s="511"/>
      <c r="EB73" s="511"/>
      <c r="EC73" s="511"/>
      <c r="ED73" s="511"/>
      <c r="EE73" s="511"/>
      <c r="EF73" s="511"/>
      <c r="EG73" s="511"/>
      <c r="EH73" s="510"/>
      <c r="EI73" s="510"/>
      <c r="EJ73" s="510"/>
      <c r="EK73" s="510"/>
      <c r="EL73" s="510"/>
      <c r="EM73" s="510"/>
      <c r="EN73" s="510"/>
      <c r="EO73" s="510"/>
      <c r="EP73" s="510"/>
      <c r="EQ73" s="510"/>
    </row>
    <row r="74" spans="1:147" s="509" customFormat="1" ht="13.5" customHeight="1">
      <c r="B74" s="1343"/>
      <c r="C74" s="1344"/>
      <c r="D74" s="1344"/>
      <c r="E74" s="1344"/>
      <c r="F74" s="1344"/>
      <c r="G74" s="1344"/>
      <c r="H74" s="1344"/>
      <c r="I74" s="1344"/>
      <c r="J74" s="1344"/>
      <c r="K74" s="1345"/>
      <c r="L74" s="1352"/>
      <c r="M74" s="1353"/>
      <c r="N74" s="1353"/>
      <c r="O74" s="1353"/>
      <c r="P74" s="1354"/>
      <c r="Q74" s="1343"/>
      <c r="R74" s="1344"/>
      <c r="S74" s="1344"/>
      <c r="T74" s="1344"/>
      <c r="U74" s="1344"/>
      <c r="V74" s="1344"/>
      <c r="W74" s="1344"/>
      <c r="X74" s="1345"/>
      <c r="Y74" s="1361"/>
      <c r="Z74" s="1362"/>
      <c r="AA74" s="1362"/>
      <c r="AB74" s="1362"/>
      <c r="AC74" s="1362"/>
      <c r="AD74" s="1362"/>
      <c r="AE74" s="1362"/>
      <c r="AF74" s="1362"/>
      <c r="AG74" s="1363"/>
      <c r="AH74" s="1352"/>
      <c r="AI74" s="1353"/>
      <c r="AJ74" s="1353"/>
      <c r="AK74" s="1353"/>
      <c r="AL74" s="1353"/>
      <c r="AM74" s="1353"/>
      <c r="AN74" s="1353"/>
      <c r="AO74" s="1353"/>
      <c r="AP74" s="1353"/>
      <c r="AQ74" s="1354"/>
      <c r="AR74" s="1352"/>
      <c r="AS74" s="1353"/>
      <c r="AT74" s="1353"/>
      <c r="AU74" s="1353"/>
      <c r="AV74" s="1354"/>
      <c r="AW74" s="1374" t="s">
        <v>342</v>
      </c>
      <c r="AX74" s="1374"/>
      <c r="AY74" s="1374"/>
      <c r="AZ74" s="1374"/>
      <c r="BA74" s="1374"/>
      <c r="BB74" s="1374"/>
      <c r="BC74" s="1374"/>
      <c r="BD74" s="1374"/>
      <c r="BE74" s="1374" t="s">
        <v>342</v>
      </c>
      <c r="BF74" s="1374"/>
      <c r="BG74" s="1374"/>
      <c r="BH74" s="1374"/>
      <c r="BI74" s="1374"/>
      <c r="BJ74" s="1374"/>
      <c r="BK74" s="1374"/>
      <c r="BL74" s="1374"/>
      <c r="BM74" s="1374" t="s">
        <v>343</v>
      </c>
      <c r="BN74" s="1374"/>
      <c r="BO74" s="1374"/>
      <c r="BP74" s="1374"/>
      <c r="BQ74" s="1374"/>
      <c r="BR74" s="1374"/>
      <c r="BS74" s="1374"/>
      <c r="BT74" s="1374"/>
      <c r="BU74" s="1307"/>
      <c r="BV74" s="1307"/>
      <c r="BW74" s="1307"/>
      <c r="BX74" s="1307"/>
      <c r="BY74" s="1307"/>
      <c r="BZ74" s="1307"/>
      <c r="CA74" s="1307"/>
      <c r="CB74" s="1307"/>
      <c r="CC74" s="1307"/>
      <c r="CD74" s="1307"/>
      <c r="CE74" s="1307"/>
      <c r="CF74" s="1307"/>
      <c r="CG74" s="1307"/>
      <c r="CH74" s="1307"/>
      <c r="CM74" s="510"/>
      <c r="CN74" s="510"/>
      <c r="CO74" s="510"/>
      <c r="CP74" s="510"/>
      <c r="CQ74" s="510"/>
      <c r="CR74" s="510"/>
      <c r="CS74" s="510"/>
      <c r="CT74" s="510"/>
      <c r="CU74" s="510"/>
      <c r="CV74" s="510"/>
      <c r="CW74" s="511"/>
      <c r="CX74" s="511"/>
      <c r="CY74" s="510"/>
      <c r="CZ74" s="510"/>
      <c r="DA74" s="510"/>
      <c r="DB74" s="510"/>
      <c r="DC74" s="510"/>
      <c r="DD74" s="510"/>
      <c r="DE74" s="501"/>
      <c r="DF74" s="501"/>
      <c r="DG74" s="501"/>
      <c r="DH74" s="501"/>
      <c r="DI74" s="501"/>
      <c r="DJ74" s="512"/>
      <c r="DK74" s="512"/>
      <c r="DL74" s="512"/>
      <c r="DM74" s="512"/>
      <c r="DN74" s="512"/>
      <c r="DO74" s="512"/>
      <c r="DP74" s="512"/>
      <c r="DQ74" s="512"/>
      <c r="DR74" s="512"/>
      <c r="DS74" s="513"/>
      <c r="DT74" s="513"/>
      <c r="DU74" s="513"/>
      <c r="DV74" s="514"/>
      <c r="DW74" s="514"/>
      <c r="DX74" s="514"/>
      <c r="DY74" s="514"/>
      <c r="DZ74" s="514"/>
      <c r="EA74" s="514"/>
      <c r="EB74" s="514"/>
      <c r="EC74" s="514"/>
      <c r="ED74" s="515"/>
      <c r="EE74" s="515"/>
      <c r="EF74" s="515"/>
      <c r="EG74" s="515"/>
      <c r="EH74" s="510"/>
      <c r="EI74" s="510"/>
      <c r="EJ74" s="510"/>
      <c r="EK74" s="510"/>
      <c r="EL74" s="510"/>
      <c r="EM74" s="510"/>
      <c r="EN74" s="510"/>
      <c r="EO74" s="510"/>
      <c r="EP74" s="510"/>
      <c r="EQ74" s="510"/>
    </row>
    <row r="75" spans="1:147" s="509" customFormat="1" ht="39" customHeight="1">
      <c r="B75" s="1343"/>
      <c r="C75" s="1344"/>
      <c r="D75" s="1344"/>
      <c r="E75" s="1344"/>
      <c r="F75" s="1344"/>
      <c r="G75" s="1344"/>
      <c r="H75" s="1344"/>
      <c r="I75" s="1344"/>
      <c r="J75" s="1344"/>
      <c r="K75" s="1345"/>
      <c r="L75" s="1352"/>
      <c r="M75" s="1353"/>
      <c r="N75" s="1353"/>
      <c r="O75" s="1353"/>
      <c r="P75" s="1354"/>
      <c r="Q75" s="1343"/>
      <c r="R75" s="1344"/>
      <c r="S75" s="1344"/>
      <c r="T75" s="1344"/>
      <c r="U75" s="1344"/>
      <c r="V75" s="1344"/>
      <c r="W75" s="1344"/>
      <c r="X75" s="1345"/>
      <c r="Y75" s="1361"/>
      <c r="Z75" s="1362"/>
      <c r="AA75" s="1362"/>
      <c r="AB75" s="1362"/>
      <c r="AC75" s="1362"/>
      <c r="AD75" s="1362"/>
      <c r="AE75" s="1362"/>
      <c r="AF75" s="1362"/>
      <c r="AG75" s="1363"/>
      <c r="AH75" s="1352"/>
      <c r="AI75" s="1353"/>
      <c r="AJ75" s="1353"/>
      <c r="AK75" s="1353"/>
      <c r="AL75" s="1353"/>
      <c r="AM75" s="1353"/>
      <c r="AN75" s="1353"/>
      <c r="AO75" s="1353"/>
      <c r="AP75" s="1353"/>
      <c r="AQ75" s="1354"/>
      <c r="AR75" s="1352"/>
      <c r="AS75" s="1353"/>
      <c r="AT75" s="1353"/>
      <c r="AU75" s="1353"/>
      <c r="AV75" s="1354"/>
      <c r="AW75" s="1374"/>
      <c r="AX75" s="1374"/>
      <c r="AY75" s="1374"/>
      <c r="AZ75" s="1374"/>
      <c r="BA75" s="1374"/>
      <c r="BB75" s="1374"/>
      <c r="BC75" s="1374"/>
      <c r="BD75" s="1374"/>
      <c r="BE75" s="1374"/>
      <c r="BF75" s="1374"/>
      <c r="BG75" s="1374"/>
      <c r="BH75" s="1374"/>
      <c r="BI75" s="1374"/>
      <c r="BJ75" s="1374"/>
      <c r="BK75" s="1374"/>
      <c r="BL75" s="1374"/>
      <c r="BM75" s="1374"/>
      <c r="BN75" s="1374"/>
      <c r="BO75" s="1374"/>
      <c r="BP75" s="1374"/>
      <c r="BQ75" s="1374"/>
      <c r="BR75" s="1374"/>
      <c r="BS75" s="1374"/>
      <c r="BT75" s="1374"/>
      <c r="BU75" s="1307"/>
      <c r="BV75" s="1307"/>
      <c r="BW75" s="1307"/>
      <c r="BX75" s="1307"/>
      <c r="BY75" s="1307"/>
      <c r="BZ75" s="1307"/>
      <c r="CA75" s="1307"/>
      <c r="CB75" s="1307"/>
      <c r="CC75" s="1307"/>
      <c r="CD75" s="1307"/>
      <c r="CE75" s="1307"/>
      <c r="CF75" s="1307"/>
      <c r="CG75" s="1307"/>
      <c r="CH75" s="1307"/>
      <c r="CM75" s="510"/>
      <c r="CN75" s="510"/>
      <c r="CO75" s="510"/>
      <c r="CP75" s="510"/>
      <c r="CQ75" s="510"/>
      <c r="CR75" s="510"/>
      <c r="CS75" s="510"/>
      <c r="CT75" s="510"/>
      <c r="CU75" s="510"/>
      <c r="CV75" s="510"/>
      <c r="CW75" s="511"/>
      <c r="CX75" s="511"/>
      <c r="CY75" s="510"/>
      <c r="CZ75" s="510"/>
      <c r="DA75" s="510"/>
      <c r="DB75" s="510"/>
      <c r="DC75" s="510"/>
      <c r="DD75" s="510"/>
      <c r="DE75" s="501"/>
      <c r="DF75" s="501"/>
      <c r="DG75" s="501"/>
      <c r="DH75" s="501"/>
      <c r="DI75" s="501"/>
      <c r="DJ75" s="512"/>
      <c r="DK75" s="512"/>
      <c r="DL75" s="512"/>
      <c r="DM75" s="512"/>
      <c r="DN75" s="512"/>
      <c r="DO75" s="512"/>
      <c r="DP75" s="512"/>
      <c r="DQ75" s="512"/>
      <c r="DR75" s="512"/>
      <c r="DS75" s="513"/>
      <c r="DT75" s="513"/>
      <c r="DU75" s="513"/>
      <c r="DV75" s="514"/>
      <c r="DW75" s="514"/>
      <c r="DX75" s="514"/>
      <c r="DY75" s="514"/>
      <c r="DZ75" s="514"/>
      <c r="EA75" s="514"/>
      <c r="EB75" s="514"/>
      <c r="EC75" s="514"/>
      <c r="ED75" s="515"/>
      <c r="EE75" s="515"/>
      <c r="EF75" s="515"/>
      <c r="EG75" s="515"/>
      <c r="EH75" s="510"/>
      <c r="EI75" s="510"/>
      <c r="EJ75" s="510"/>
      <c r="EK75" s="510"/>
      <c r="EL75" s="510"/>
      <c r="EM75" s="510"/>
      <c r="EN75" s="510"/>
      <c r="EO75" s="510"/>
      <c r="EP75" s="510"/>
      <c r="EQ75" s="510"/>
    </row>
    <row r="76" spans="1:147" s="509" customFormat="1" ht="45.75" customHeight="1">
      <c r="B76" s="1343"/>
      <c r="C76" s="1344"/>
      <c r="D76" s="1344"/>
      <c r="E76" s="1344"/>
      <c r="F76" s="1344"/>
      <c r="G76" s="1344"/>
      <c r="H76" s="1344"/>
      <c r="I76" s="1344"/>
      <c r="J76" s="1344"/>
      <c r="K76" s="1345"/>
      <c r="L76" s="1352"/>
      <c r="M76" s="1353"/>
      <c r="N76" s="1353"/>
      <c r="O76" s="1353"/>
      <c r="P76" s="1354"/>
      <c r="Q76" s="1343"/>
      <c r="R76" s="1344"/>
      <c r="S76" s="1344"/>
      <c r="T76" s="1344"/>
      <c r="U76" s="1344"/>
      <c r="V76" s="1344"/>
      <c r="W76" s="1344"/>
      <c r="X76" s="1345"/>
      <c r="Y76" s="1361"/>
      <c r="Z76" s="1362"/>
      <c r="AA76" s="1362"/>
      <c r="AB76" s="1362"/>
      <c r="AC76" s="1362"/>
      <c r="AD76" s="1362"/>
      <c r="AE76" s="1362"/>
      <c r="AF76" s="1362"/>
      <c r="AG76" s="1363"/>
      <c r="AH76" s="1352"/>
      <c r="AI76" s="1353"/>
      <c r="AJ76" s="1353"/>
      <c r="AK76" s="1353"/>
      <c r="AL76" s="1353"/>
      <c r="AM76" s="1353"/>
      <c r="AN76" s="1353"/>
      <c r="AO76" s="1353"/>
      <c r="AP76" s="1353"/>
      <c r="AQ76" s="1354"/>
      <c r="AR76" s="1352"/>
      <c r="AS76" s="1353"/>
      <c r="AT76" s="1353"/>
      <c r="AU76" s="1353"/>
      <c r="AV76" s="1354"/>
      <c r="AW76" s="1374"/>
      <c r="AX76" s="1374"/>
      <c r="AY76" s="1374"/>
      <c r="AZ76" s="1374"/>
      <c r="BA76" s="1374"/>
      <c r="BB76" s="1374"/>
      <c r="BC76" s="1374"/>
      <c r="BD76" s="1374"/>
      <c r="BE76" s="1374"/>
      <c r="BF76" s="1374"/>
      <c r="BG76" s="1374"/>
      <c r="BH76" s="1374"/>
      <c r="BI76" s="1374"/>
      <c r="BJ76" s="1374"/>
      <c r="BK76" s="1374"/>
      <c r="BL76" s="1374"/>
      <c r="BM76" s="1374"/>
      <c r="BN76" s="1374"/>
      <c r="BO76" s="1374"/>
      <c r="BP76" s="1374"/>
      <c r="BQ76" s="1374"/>
      <c r="BR76" s="1374"/>
      <c r="BS76" s="1374"/>
      <c r="BT76" s="1374"/>
      <c r="BU76" s="1307"/>
      <c r="BV76" s="1307"/>
      <c r="BW76" s="1307"/>
      <c r="BX76" s="1307"/>
      <c r="BY76" s="1307"/>
      <c r="BZ76" s="1307"/>
      <c r="CA76" s="1307"/>
      <c r="CB76" s="1307"/>
      <c r="CC76" s="1307"/>
      <c r="CD76" s="1307"/>
      <c r="CE76" s="1307"/>
      <c r="CF76" s="1307"/>
      <c r="CG76" s="1307"/>
      <c r="CH76" s="1307"/>
      <c r="CM76" s="510"/>
      <c r="CN76" s="510"/>
      <c r="CO76" s="510"/>
      <c r="CP76" s="510"/>
      <c r="CQ76" s="510"/>
      <c r="CR76" s="510"/>
      <c r="CS76" s="510"/>
      <c r="CT76" s="510"/>
      <c r="CU76" s="510"/>
      <c r="CV76" s="510"/>
      <c r="CW76" s="511"/>
      <c r="CX76" s="511"/>
      <c r="CY76" s="510"/>
      <c r="CZ76" s="510"/>
      <c r="DA76" s="510"/>
      <c r="DB76" s="510"/>
      <c r="DC76" s="510"/>
      <c r="DD76" s="510"/>
      <c r="DE76" s="501"/>
      <c r="DF76" s="501"/>
      <c r="DG76" s="501"/>
      <c r="DH76" s="501"/>
      <c r="DI76" s="501"/>
      <c r="DJ76" s="512"/>
      <c r="DK76" s="512"/>
      <c r="DL76" s="512"/>
      <c r="DM76" s="512"/>
      <c r="DN76" s="512"/>
      <c r="DO76" s="512"/>
      <c r="DP76" s="512"/>
      <c r="DQ76" s="512"/>
      <c r="DR76" s="512"/>
      <c r="DS76" s="513"/>
      <c r="DT76" s="513"/>
      <c r="DU76" s="513"/>
      <c r="DV76" s="514"/>
      <c r="DW76" s="514"/>
      <c r="DX76" s="514"/>
      <c r="DY76" s="514"/>
      <c r="DZ76" s="514"/>
      <c r="EA76" s="514"/>
      <c r="EB76" s="514"/>
      <c r="EC76" s="514"/>
      <c r="ED76" s="516"/>
      <c r="EE76" s="516"/>
      <c r="EF76" s="516"/>
      <c r="EG76" s="516"/>
      <c r="EH76" s="510"/>
      <c r="EI76" s="510"/>
      <c r="EJ76" s="510"/>
      <c r="EK76" s="510"/>
      <c r="EL76" s="510"/>
      <c r="EM76" s="510"/>
      <c r="EN76" s="510"/>
      <c r="EO76" s="510"/>
      <c r="EP76" s="510"/>
      <c r="EQ76" s="510"/>
    </row>
    <row r="77" spans="1:147" s="509" customFormat="1" ht="30.75" customHeight="1">
      <c r="B77" s="1346"/>
      <c r="C77" s="1347"/>
      <c r="D77" s="1347"/>
      <c r="E77" s="1347"/>
      <c r="F77" s="1347"/>
      <c r="G77" s="1347"/>
      <c r="H77" s="1347"/>
      <c r="I77" s="1347"/>
      <c r="J77" s="1347"/>
      <c r="K77" s="1348"/>
      <c r="L77" s="1355"/>
      <c r="M77" s="1356"/>
      <c r="N77" s="1356"/>
      <c r="O77" s="1356"/>
      <c r="P77" s="1357"/>
      <c r="Q77" s="1346"/>
      <c r="R77" s="1347"/>
      <c r="S77" s="1347"/>
      <c r="T77" s="1347"/>
      <c r="U77" s="1347"/>
      <c r="V77" s="1347"/>
      <c r="W77" s="1347"/>
      <c r="X77" s="1348"/>
      <c r="Y77" s="1364"/>
      <c r="Z77" s="1365"/>
      <c r="AA77" s="1365"/>
      <c r="AB77" s="1365"/>
      <c r="AC77" s="1365"/>
      <c r="AD77" s="1365"/>
      <c r="AE77" s="1365"/>
      <c r="AF77" s="1365"/>
      <c r="AG77" s="1366"/>
      <c r="AH77" s="1355"/>
      <c r="AI77" s="1356"/>
      <c r="AJ77" s="1356"/>
      <c r="AK77" s="1356"/>
      <c r="AL77" s="1356"/>
      <c r="AM77" s="1356"/>
      <c r="AN77" s="1356"/>
      <c r="AO77" s="1356"/>
      <c r="AP77" s="1356"/>
      <c r="AQ77" s="1357"/>
      <c r="AR77" s="1355"/>
      <c r="AS77" s="1356"/>
      <c r="AT77" s="1356"/>
      <c r="AU77" s="1356"/>
      <c r="AV77" s="1357"/>
      <c r="AW77" s="1367" t="s">
        <v>344</v>
      </c>
      <c r="AX77" s="1367"/>
      <c r="AY77" s="1367"/>
      <c r="AZ77" s="1367"/>
      <c r="BA77" s="1367"/>
      <c r="BB77" s="1367"/>
      <c r="BC77" s="1367"/>
      <c r="BD77" s="1367"/>
      <c r="BE77" s="1367" t="s">
        <v>344</v>
      </c>
      <c r="BF77" s="1367"/>
      <c r="BG77" s="1367"/>
      <c r="BH77" s="1367"/>
      <c r="BI77" s="1367"/>
      <c r="BJ77" s="1367"/>
      <c r="BK77" s="1367"/>
      <c r="BL77" s="1367"/>
      <c r="BM77" s="1367" t="s">
        <v>344</v>
      </c>
      <c r="BN77" s="1367"/>
      <c r="BO77" s="1367"/>
      <c r="BP77" s="1367"/>
      <c r="BQ77" s="1367"/>
      <c r="BR77" s="1367"/>
      <c r="BS77" s="1367"/>
      <c r="BT77" s="1367"/>
      <c r="BU77" s="1307"/>
      <c r="BV77" s="1307"/>
      <c r="BW77" s="1307"/>
      <c r="BX77" s="1307"/>
      <c r="BY77" s="1307"/>
      <c r="BZ77" s="1307"/>
      <c r="CA77" s="1307"/>
      <c r="CB77" s="1307"/>
      <c r="CC77" s="1307"/>
      <c r="CD77" s="1307"/>
      <c r="CE77" s="1307"/>
      <c r="CF77" s="1307"/>
      <c r="CG77" s="1307"/>
      <c r="CH77" s="1307"/>
      <c r="CM77" s="510"/>
      <c r="CN77" s="510"/>
      <c r="CO77" s="510"/>
      <c r="CP77" s="510"/>
      <c r="CQ77" s="510"/>
      <c r="CR77" s="510"/>
      <c r="CS77" s="510"/>
      <c r="CT77" s="510"/>
      <c r="CU77" s="510"/>
      <c r="CV77" s="510"/>
      <c r="CW77" s="511"/>
      <c r="CX77" s="511"/>
      <c r="CY77" s="510"/>
      <c r="CZ77" s="510"/>
      <c r="DA77" s="510"/>
      <c r="DB77" s="510"/>
      <c r="DC77" s="510"/>
      <c r="DD77" s="510"/>
      <c r="DE77" s="501"/>
      <c r="DF77" s="501"/>
      <c r="DG77" s="501"/>
      <c r="DH77" s="501"/>
      <c r="DI77" s="501"/>
      <c r="DJ77" s="512"/>
      <c r="DK77" s="512"/>
      <c r="DL77" s="512"/>
      <c r="DM77" s="512"/>
      <c r="DN77" s="512"/>
      <c r="DO77" s="512"/>
      <c r="DP77" s="512"/>
      <c r="DQ77" s="512"/>
      <c r="DR77" s="512"/>
      <c r="DS77" s="513"/>
      <c r="DT77" s="513"/>
      <c r="DU77" s="513"/>
      <c r="DV77" s="516"/>
      <c r="DW77" s="516"/>
      <c r="DX77" s="516"/>
      <c r="DY77" s="516"/>
      <c r="DZ77" s="516"/>
      <c r="EA77" s="516"/>
      <c r="EB77" s="516"/>
      <c r="EC77" s="516"/>
      <c r="ED77" s="516"/>
      <c r="EE77" s="516"/>
      <c r="EF77" s="516"/>
      <c r="EG77" s="516"/>
      <c r="EH77" s="510"/>
      <c r="EI77" s="510"/>
      <c r="EJ77" s="510"/>
      <c r="EK77" s="510"/>
      <c r="EL77" s="510"/>
      <c r="EM77" s="510"/>
      <c r="EN77" s="510"/>
      <c r="EO77" s="510"/>
      <c r="EP77" s="510"/>
      <c r="EQ77" s="510"/>
    </row>
    <row r="78" spans="1:147" s="509" customFormat="1" ht="12.75" customHeight="1">
      <c r="B78" s="517"/>
      <c r="C78" s="518"/>
      <c r="D78" s="518"/>
      <c r="E78" s="518"/>
      <c r="F78" s="518"/>
      <c r="G78" s="518"/>
      <c r="H78" s="518"/>
      <c r="I78" s="518"/>
      <c r="J78" s="518"/>
      <c r="K78" s="519"/>
      <c r="L78" s="520"/>
      <c r="M78" s="521"/>
      <c r="N78" s="521"/>
      <c r="O78" s="521"/>
      <c r="P78" s="522"/>
      <c r="Q78" s="520"/>
      <c r="R78" s="521"/>
      <c r="S78" s="521"/>
      <c r="T78" s="523"/>
      <c r="U78" s="523"/>
      <c r="V78" s="523"/>
      <c r="W78" s="523"/>
      <c r="X78" s="524"/>
      <c r="Y78" s="525"/>
      <c r="Z78" s="523"/>
      <c r="AA78" s="523"/>
      <c r="AB78" s="523"/>
      <c r="AC78" s="523"/>
      <c r="AD78" s="523"/>
      <c r="AE78" s="523"/>
      <c r="AF78" s="523"/>
      <c r="AG78" s="523"/>
      <c r="AH78" s="517"/>
      <c r="AI78" s="526"/>
      <c r="AJ78" s="526"/>
      <c r="AK78" s="523"/>
      <c r="AL78" s="523"/>
      <c r="AM78" s="523"/>
      <c r="AN78" s="523"/>
      <c r="AO78" s="523"/>
      <c r="AP78" s="523"/>
      <c r="AQ78" s="524"/>
      <c r="AR78" s="525"/>
      <c r="AS78" s="523"/>
      <c r="AT78" s="523"/>
      <c r="AU78" s="523"/>
      <c r="AV78" s="524"/>
      <c r="AW78" s="527"/>
      <c r="AX78" s="518"/>
      <c r="AY78" s="518"/>
      <c r="AZ78" s="518"/>
      <c r="BA78" s="518"/>
      <c r="BB78" s="518"/>
      <c r="BC78" s="518"/>
      <c r="BD78" s="519"/>
      <c r="BE78" s="527"/>
      <c r="BF78" s="518"/>
      <c r="BG78" s="528"/>
      <c r="BH78" s="528"/>
      <c r="BI78" s="528"/>
      <c r="BJ78" s="528"/>
      <c r="BK78" s="528"/>
      <c r="BL78" s="529"/>
      <c r="BM78" s="530"/>
      <c r="BN78" s="528"/>
      <c r="BO78" s="528"/>
      <c r="BP78" s="528"/>
      <c r="BQ78" s="528"/>
      <c r="BR78" s="528"/>
      <c r="BS78" s="528"/>
      <c r="BT78" s="529"/>
      <c r="BU78" s="530"/>
      <c r="BV78" s="528"/>
      <c r="BW78" s="528"/>
      <c r="BX78" s="528"/>
      <c r="BY78" s="528"/>
      <c r="BZ78" s="528"/>
      <c r="CA78" s="528"/>
      <c r="CB78" s="528"/>
      <c r="CC78" s="528"/>
      <c r="CD78" s="528"/>
      <c r="CE78" s="528"/>
      <c r="CF78" s="528"/>
      <c r="CG78" s="528"/>
      <c r="CH78" s="529"/>
      <c r="CM78" s="507"/>
      <c r="CN78" s="511"/>
      <c r="CO78" s="511"/>
      <c r="CP78" s="511"/>
      <c r="CQ78" s="511"/>
      <c r="CR78" s="511"/>
      <c r="CS78" s="511"/>
      <c r="CT78" s="511"/>
      <c r="CU78" s="511"/>
      <c r="CV78" s="511"/>
      <c r="CW78" s="510"/>
      <c r="CX78" s="510"/>
      <c r="CY78" s="510"/>
      <c r="CZ78" s="510"/>
      <c r="DA78" s="510"/>
      <c r="DB78" s="510"/>
      <c r="DC78" s="510"/>
      <c r="DD78" s="510"/>
      <c r="DE78" s="501"/>
      <c r="DF78" s="501"/>
      <c r="DG78" s="501"/>
      <c r="DH78" s="501"/>
      <c r="DI78" s="501"/>
      <c r="DJ78" s="501"/>
      <c r="DK78" s="501"/>
      <c r="DL78" s="501"/>
      <c r="DM78" s="501"/>
      <c r="DN78" s="501"/>
      <c r="DO78" s="501"/>
      <c r="DP78" s="501"/>
      <c r="DQ78" s="501"/>
      <c r="DR78" s="501"/>
      <c r="DS78" s="507"/>
      <c r="DT78" s="507"/>
      <c r="DU78" s="507"/>
      <c r="DV78" s="501"/>
      <c r="DW78" s="501"/>
      <c r="DX78" s="501"/>
      <c r="DY78" s="501"/>
      <c r="DZ78" s="501"/>
      <c r="EA78" s="501"/>
      <c r="EB78" s="501"/>
      <c r="EC78" s="501"/>
      <c r="ED78" s="501"/>
      <c r="EE78" s="501"/>
      <c r="EF78" s="501"/>
      <c r="EG78" s="501"/>
      <c r="EH78" s="511"/>
      <c r="EI78" s="511"/>
      <c r="EJ78" s="511"/>
      <c r="EK78" s="511"/>
      <c r="EL78" s="511"/>
      <c r="EM78" s="511"/>
      <c r="EN78" s="511"/>
      <c r="EO78" s="511"/>
      <c r="EP78" s="511"/>
      <c r="EQ78" s="511"/>
    </row>
    <row r="79" spans="1:147" s="509" customFormat="1" ht="25.5">
      <c r="B79" s="531"/>
      <c r="C79" s="511"/>
      <c r="D79" s="511"/>
      <c r="E79" s="511"/>
      <c r="F79" s="511"/>
      <c r="G79" s="511"/>
      <c r="H79" s="511"/>
      <c r="I79" s="511"/>
      <c r="J79" s="511"/>
      <c r="K79" s="532"/>
      <c r="L79" s="533"/>
      <c r="M79" s="510"/>
      <c r="N79" s="510"/>
      <c r="O79" s="510"/>
      <c r="P79" s="534"/>
      <c r="Q79" s="533"/>
      <c r="R79" s="510"/>
      <c r="S79" s="510"/>
      <c r="T79" s="501"/>
      <c r="U79" s="501"/>
      <c r="V79" s="501"/>
      <c r="W79" s="501"/>
      <c r="X79" s="535"/>
      <c r="Y79" s="536"/>
      <c r="Z79" s="501"/>
      <c r="AA79" s="501"/>
      <c r="AB79" s="501"/>
      <c r="AC79" s="501"/>
      <c r="AD79" s="501"/>
      <c r="AE79" s="501"/>
      <c r="AF79" s="501"/>
      <c r="AG79" s="501"/>
      <c r="AH79" s="537"/>
      <c r="AI79" s="507"/>
      <c r="AJ79" s="507"/>
      <c r="AK79" s="501"/>
      <c r="AL79" s="501"/>
      <c r="AM79" s="501"/>
      <c r="AN79" s="501"/>
      <c r="AO79" s="501"/>
      <c r="AP79" s="501"/>
      <c r="AQ79" s="535"/>
      <c r="AR79" s="536"/>
      <c r="AS79" s="501"/>
      <c r="AT79" s="501"/>
      <c r="AU79" s="501"/>
      <c r="AV79" s="535"/>
      <c r="AW79" s="531"/>
      <c r="AX79" s="511"/>
      <c r="AY79" s="511"/>
      <c r="AZ79" s="511"/>
      <c r="BA79" s="511"/>
      <c r="BB79" s="511"/>
      <c r="BC79" s="511"/>
      <c r="BD79" s="532"/>
      <c r="BE79" s="531"/>
      <c r="BF79" s="511"/>
      <c r="BG79" s="538"/>
      <c r="BH79" s="538"/>
      <c r="BI79" s="538"/>
      <c r="BJ79" s="538"/>
      <c r="BK79" s="538"/>
      <c r="BL79" s="539"/>
      <c r="BM79" s="540"/>
      <c r="BN79" s="538"/>
      <c r="BO79" s="538"/>
      <c r="BP79" s="538"/>
      <c r="BQ79" s="538"/>
      <c r="BR79" s="538"/>
      <c r="BS79" s="538"/>
      <c r="BT79" s="539"/>
      <c r="BU79" s="540"/>
      <c r="BV79" s="538"/>
      <c r="BW79" s="538"/>
      <c r="BX79" s="538"/>
      <c r="BY79" s="538"/>
      <c r="BZ79" s="538"/>
      <c r="CA79" s="538"/>
      <c r="CB79" s="538"/>
      <c r="CC79" s="538"/>
      <c r="CD79" s="538"/>
      <c r="CE79" s="538"/>
      <c r="CF79" s="538"/>
      <c r="CG79" s="538"/>
      <c r="CH79" s="539"/>
      <c r="CM79" s="511"/>
      <c r="CN79" s="511"/>
      <c r="CO79" s="511"/>
      <c r="CP79" s="511"/>
      <c r="CQ79" s="511"/>
      <c r="CR79" s="511"/>
      <c r="CS79" s="511"/>
      <c r="CT79" s="511"/>
      <c r="CU79" s="511"/>
      <c r="CV79" s="511"/>
      <c r="CW79" s="510"/>
      <c r="CX79" s="510"/>
      <c r="CY79" s="510"/>
      <c r="CZ79" s="510"/>
      <c r="DA79" s="510"/>
      <c r="DB79" s="510"/>
      <c r="DC79" s="510"/>
      <c r="DD79" s="510"/>
      <c r="DE79" s="501"/>
      <c r="DF79" s="501"/>
      <c r="DG79" s="501"/>
      <c r="DH79" s="501"/>
      <c r="DI79" s="501"/>
      <c r="DJ79" s="501"/>
      <c r="DK79" s="501"/>
      <c r="DL79" s="501"/>
      <c r="DM79" s="501"/>
      <c r="DN79" s="501"/>
      <c r="DO79" s="501"/>
      <c r="DP79" s="501"/>
      <c r="DQ79" s="501"/>
      <c r="DR79" s="501"/>
      <c r="DS79" s="507"/>
      <c r="DT79" s="507"/>
      <c r="DU79" s="507"/>
      <c r="DV79" s="501"/>
      <c r="DW79" s="501"/>
      <c r="DX79" s="501"/>
      <c r="DY79" s="501"/>
      <c r="DZ79" s="501"/>
      <c r="EA79" s="501"/>
      <c r="EB79" s="501"/>
      <c r="EC79" s="501"/>
      <c r="ED79" s="501"/>
      <c r="EE79" s="501"/>
      <c r="EF79" s="501"/>
      <c r="EG79" s="501"/>
      <c r="EH79" s="511"/>
      <c r="EI79" s="511"/>
      <c r="EJ79" s="511"/>
      <c r="EK79" s="511"/>
      <c r="EL79" s="511"/>
      <c r="EM79" s="511"/>
      <c r="EN79" s="511"/>
      <c r="EO79" s="511"/>
      <c r="EP79" s="511"/>
      <c r="EQ79" s="511"/>
    </row>
    <row r="80" spans="1:147" s="509" customFormat="1" ht="13.5" customHeight="1">
      <c r="B80" s="531"/>
      <c r="C80" s="511"/>
      <c r="D80" s="511"/>
      <c r="E80" s="511"/>
      <c r="F80" s="511"/>
      <c r="G80" s="511"/>
      <c r="H80" s="511"/>
      <c r="I80" s="511"/>
      <c r="J80" s="511"/>
      <c r="K80" s="532"/>
      <c r="L80" s="533"/>
      <c r="M80" s="510"/>
      <c r="N80" s="510"/>
      <c r="O80" s="510"/>
      <c r="P80" s="534"/>
      <c r="Q80" s="533"/>
      <c r="R80" s="510"/>
      <c r="S80" s="510"/>
      <c r="T80" s="512"/>
      <c r="U80" s="512"/>
      <c r="V80" s="512"/>
      <c r="W80" s="512"/>
      <c r="X80" s="541"/>
      <c r="Y80" s="536"/>
      <c r="Z80" s="501"/>
      <c r="AA80" s="501"/>
      <c r="AB80" s="501"/>
      <c r="AC80" s="501"/>
      <c r="AD80" s="501"/>
      <c r="AE80" s="501"/>
      <c r="AF80" s="501"/>
      <c r="AG80" s="501"/>
      <c r="AH80" s="533"/>
      <c r="AI80" s="510"/>
      <c r="AJ80" s="510"/>
      <c r="AK80" s="501"/>
      <c r="AL80" s="501"/>
      <c r="AM80" s="501"/>
      <c r="AN80" s="501"/>
      <c r="AO80" s="501"/>
      <c r="AP80" s="501"/>
      <c r="AQ80" s="535"/>
      <c r="AR80" s="536"/>
      <c r="AS80" s="501"/>
      <c r="AT80" s="501"/>
      <c r="AU80" s="501"/>
      <c r="AV80" s="535"/>
      <c r="AW80" s="537"/>
      <c r="AX80" s="507"/>
      <c r="AY80" s="507"/>
      <c r="AZ80" s="507"/>
      <c r="BA80" s="507"/>
      <c r="BB80" s="507"/>
      <c r="BC80" s="507"/>
      <c r="BD80" s="542"/>
      <c r="BE80" s="537"/>
      <c r="BF80" s="507"/>
      <c r="BG80" s="538"/>
      <c r="BH80" s="538"/>
      <c r="BI80" s="538"/>
      <c r="BJ80" s="538"/>
      <c r="BK80" s="538"/>
      <c r="BL80" s="539"/>
      <c r="BM80" s="540"/>
      <c r="BN80" s="538"/>
      <c r="BO80" s="538"/>
      <c r="BP80" s="538"/>
      <c r="BQ80" s="538"/>
      <c r="BR80" s="538"/>
      <c r="BS80" s="538"/>
      <c r="BT80" s="539"/>
      <c r="BU80" s="540"/>
      <c r="BV80" s="538"/>
      <c r="BW80" s="538"/>
      <c r="BX80" s="538"/>
      <c r="BY80" s="538"/>
      <c r="BZ80" s="538"/>
      <c r="CA80" s="538"/>
      <c r="CB80" s="538"/>
      <c r="CC80" s="538"/>
      <c r="CD80" s="538"/>
      <c r="CE80" s="538"/>
      <c r="CF80" s="538"/>
      <c r="CG80" s="538"/>
      <c r="CH80" s="539"/>
      <c r="CM80" s="511"/>
      <c r="CN80" s="511"/>
      <c r="CO80" s="511"/>
      <c r="CP80" s="511"/>
      <c r="CQ80" s="511"/>
      <c r="CR80" s="511"/>
      <c r="CS80" s="511"/>
      <c r="CT80" s="511"/>
      <c r="CU80" s="511"/>
      <c r="CV80" s="511"/>
      <c r="CW80" s="510"/>
      <c r="CX80" s="510"/>
      <c r="CY80" s="510"/>
      <c r="CZ80" s="510"/>
      <c r="DA80" s="510"/>
      <c r="DB80" s="510"/>
      <c r="DC80" s="510"/>
      <c r="DD80" s="510"/>
      <c r="DE80" s="512"/>
      <c r="DF80" s="512"/>
      <c r="DG80" s="512"/>
      <c r="DH80" s="512"/>
      <c r="DI80" s="512"/>
      <c r="DJ80" s="501"/>
      <c r="DK80" s="501"/>
      <c r="DL80" s="501"/>
      <c r="DM80" s="501"/>
      <c r="DN80" s="501"/>
      <c r="DO80" s="501"/>
      <c r="DP80" s="501"/>
      <c r="DQ80" s="501"/>
      <c r="DR80" s="501"/>
      <c r="DS80" s="510"/>
      <c r="DT80" s="510"/>
      <c r="DU80" s="510"/>
      <c r="DV80" s="501"/>
      <c r="DW80" s="501"/>
      <c r="DX80" s="501"/>
      <c r="DY80" s="501"/>
      <c r="DZ80" s="501"/>
      <c r="EA80" s="501"/>
      <c r="EB80" s="501"/>
      <c r="EC80" s="501"/>
      <c r="ED80" s="501"/>
      <c r="EE80" s="501"/>
      <c r="EF80" s="501"/>
      <c r="EG80" s="501"/>
      <c r="EH80" s="507"/>
      <c r="EI80" s="507"/>
      <c r="EJ80" s="507"/>
      <c r="EK80" s="507"/>
      <c r="EL80" s="507"/>
      <c r="EM80" s="507"/>
      <c r="EN80" s="507"/>
      <c r="EO80" s="507"/>
      <c r="EP80" s="507"/>
      <c r="EQ80" s="507"/>
    </row>
    <row r="81" spans="1:160" s="509" customFormat="1" ht="25.5">
      <c r="B81" s="543"/>
      <c r="C81" s="544"/>
      <c r="D81" s="544"/>
      <c r="E81" s="544"/>
      <c r="F81" s="544"/>
      <c r="G81" s="544"/>
      <c r="H81" s="544"/>
      <c r="I81" s="544"/>
      <c r="J81" s="544"/>
      <c r="K81" s="545"/>
      <c r="L81" s="546"/>
      <c r="M81" s="547"/>
      <c r="N81" s="547"/>
      <c r="O81" s="547"/>
      <c r="P81" s="548"/>
      <c r="Q81" s="546"/>
      <c r="R81" s="547"/>
      <c r="S81" s="547"/>
      <c r="T81" s="549"/>
      <c r="U81" s="549"/>
      <c r="V81" s="549"/>
      <c r="W81" s="549"/>
      <c r="X81" s="550"/>
      <c r="Y81" s="551"/>
      <c r="Z81" s="552"/>
      <c r="AA81" s="552"/>
      <c r="AB81" s="552"/>
      <c r="AC81" s="552"/>
      <c r="AD81" s="552"/>
      <c r="AE81" s="552"/>
      <c r="AF81" s="552"/>
      <c r="AG81" s="552"/>
      <c r="AH81" s="546"/>
      <c r="AI81" s="547"/>
      <c r="AJ81" s="547"/>
      <c r="AK81" s="552"/>
      <c r="AL81" s="552"/>
      <c r="AM81" s="552"/>
      <c r="AN81" s="552"/>
      <c r="AO81" s="552"/>
      <c r="AP81" s="552"/>
      <c r="AQ81" s="553"/>
      <c r="AR81" s="551"/>
      <c r="AS81" s="552"/>
      <c r="AT81" s="552"/>
      <c r="AU81" s="552"/>
      <c r="AV81" s="553"/>
      <c r="AW81" s="554"/>
      <c r="AX81" s="555"/>
      <c r="AY81" s="555"/>
      <c r="AZ81" s="555"/>
      <c r="BA81" s="555"/>
      <c r="BB81" s="555"/>
      <c r="BC81" s="555"/>
      <c r="BD81" s="556"/>
      <c r="BE81" s="554"/>
      <c r="BF81" s="555"/>
      <c r="BG81" s="557"/>
      <c r="BH81" s="557"/>
      <c r="BI81" s="557"/>
      <c r="BJ81" s="557"/>
      <c r="BK81" s="557"/>
      <c r="BL81" s="558"/>
      <c r="BM81" s="559"/>
      <c r="BN81" s="557"/>
      <c r="BO81" s="557"/>
      <c r="BP81" s="557"/>
      <c r="BQ81" s="557"/>
      <c r="BR81" s="557"/>
      <c r="BS81" s="557"/>
      <c r="BT81" s="558"/>
      <c r="BU81" s="559"/>
      <c r="BV81" s="557"/>
      <c r="BW81" s="557"/>
      <c r="BX81" s="557"/>
      <c r="BY81" s="557"/>
      <c r="BZ81" s="557"/>
      <c r="CA81" s="557"/>
      <c r="CB81" s="557"/>
      <c r="CC81" s="557"/>
      <c r="CD81" s="557"/>
      <c r="CE81" s="557"/>
      <c r="CF81" s="557"/>
      <c r="CG81" s="557"/>
      <c r="CH81" s="558"/>
      <c r="CM81" s="511"/>
      <c r="CN81" s="511"/>
      <c r="CO81" s="511"/>
      <c r="CP81" s="511"/>
      <c r="CQ81" s="511"/>
      <c r="CR81" s="511"/>
      <c r="CS81" s="511"/>
      <c r="CT81" s="511"/>
      <c r="CU81" s="511"/>
      <c r="CV81" s="511"/>
      <c r="CW81" s="510"/>
      <c r="CX81" s="510"/>
      <c r="CY81" s="510"/>
      <c r="CZ81" s="510"/>
      <c r="DA81" s="510"/>
      <c r="DB81" s="510"/>
      <c r="DC81" s="510"/>
      <c r="DD81" s="510"/>
      <c r="DE81" s="512"/>
      <c r="DF81" s="512"/>
      <c r="DG81" s="512"/>
      <c r="DH81" s="512"/>
      <c r="DI81" s="512"/>
      <c r="DJ81" s="501"/>
      <c r="DK81" s="501"/>
      <c r="DL81" s="501"/>
      <c r="DM81" s="501"/>
      <c r="DN81" s="501"/>
      <c r="DO81" s="501"/>
      <c r="DP81" s="501"/>
      <c r="DQ81" s="501"/>
      <c r="DR81" s="501"/>
      <c r="DS81" s="510"/>
      <c r="DT81" s="510"/>
      <c r="DU81" s="510"/>
      <c r="DV81" s="501"/>
      <c r="DW81" s="501"/>
      <c r="DX81" s="501"/>
      <c r="DY81" s="501"/>
      <c r="DZ81" s="501"/>
      <c r="EA81" s="501"/>
      <c r="EB81" s="501"/>
      <c r="EC81" s="501"/>
      <c r="ED81" s="501"/>
      <c r="EE81" s="501"/>
      <c r="EF81" s="501"/>
      <c r="EG81" s="501"/>
      <c r="EH81" s="507"/>
      <c r="EI81" s="507"/>
      <c r="EJ81" s="507"/>
      <c r="EK81" s="507"/>
      <c r="EL81" s="507"/>
      <c r="EM81" s="507"/>
      <c r="EN81" s="507"/>
      <c r="EO81" s="507"/>
      <c r="EP81" s="507"/>
      <c r="EQ81" s="507"/>
    </row>
    <row r="82" spans="1:160" s="509" customFormat="1" ht="12.75" customHeight="1">
      <c r="B82" s="537"/>
      <c r="C82" s="511"/>
      <c r="D82" s="511"/>
      <c r="E82" s="511"/>
      <c r="F82" s="511"/>
      <c r="G82" s="511"/>
      <c r="H82" s="511"/>
      <c r="I82" s="511"/>
      <c r="J82" s="511"/>
      <c r="K82" s="532"/>
      <c r="L82" s="520"/>
      <c r="M82" s="521"/>
      <c r="N82" s="521"/>
      <c r="O82" s="521"/>
      <c r="P82" s="522"/>
      <c r="Q82" s="520"/>
      <c r="R82" s="521"/>
      <c r="S82" s="521"/>
      <c r="T82" s="523"/>
      <c r="U82" s="523"/>
      <c r="V82" s="523"/>
      <c r="W82" s="523"/>
      <c r="X82" s="524"/>
      <c r="Y82" s="525"/>
      <c r="Z82" s="523"/>
      <c r="AA82" s="523"/>
      <c r="AB82" s="523"/>
      <c r="AC82" s="523"/>
      <c r="AD82" s="523"/>
      <c r="AE82" s="523"/>
      <c r="AF82" s="523"/>
      <c r="AG82" s="523"/>
      <c r="AH82" s="537"/>
      <c r="AI82" s="507"/>
      <c r="AJ82" s="507"/>
      <c r="AK82" s="501"/>
      <c r="AL82" s="501"/>
      <c r="AM82" s="501"/>
      <c r="AN82" s="501"/>
      <c r="AO82" s="501"/>
      <c r="AP82" s="501"/>
      <c r="AQ82" s="535"/>
      <c r="AR82" s="525"/>
      <c r="AS82" s="523"/>
      <c r="AT82" s="523"/>
      <c r="AU82" s="523"/>
      <c r="AV82" s="524"/>
      <c r="AW82" s="517"/>
      <c r="AX82" s="526"/>
      <c r="AY82" s="526"/>
      <c r="AZ82" s="526"/>
      <c r="BA82" s="526"/>
      <c r="BB82" s="526"/>
      <c r="BC82" s="526"/>
      <c r="BD82" s="560"/>
      <c r="BE82" s="517"/>
      <c r="BF82" s="526"/>
      <c r="BG82" s="528"/>
      <c r="BH82" s="528"/>
      <c r="BI82" s="528"/>
      <c r="BJ82" s="528"/>
      <c r="BK82" s="528"/>
      <c r="BL82" s="529"/>
      <c r="BM82" s="530"/>
      <c r="BN82" s="528"/>
      <c r="BO82" s="528"/>
      <c r="BP82" s="528"/>
      <c r="BQ82" s="528"/>
      <c r="BR82" s="528"/>
      <c r="BS82" s="528"/>
      <c r="BT82" s="529"/>
      <c r="BU82" s="530"/>
      <c r="BV82" s="528"/>
      <c r="BW82" s="528"/>
      <c r="BX82" s="528"/>
      <c r="BY82" s="528"/>
      <c r="BZ82" s="528"/>
      <c r="CA82" s="528"/>
      <c r="CB82" s="528"/>
      <c r="CC82" s="528"/>
      <c r="CD82" s="528"/>
      <c r="CE82" s="528"/>
      <c r="CF82" s="528"/>
      <c r="CG82" s="528"/>
      <c r="CH82" s="529"/>
      <c r="CM82" s="507"/>
      <c r="CN82" s="511"/>
      <c r="CO82" s="511"/>
      <c r="CP82" s="511"/>
      <c r="CQ82" s="511"/>
      <c r="CR82" s="511"/>
      <c r="CS82" s="511"/>
      <c r="CT82" s="511"/>
      <c r="CU82" s="511"/>
      <c r="CV82" s="511"/>
      <c r="CW82" s="510"/>
      <c r="CX82" s="510"/>
      <c r="CY82" s="510"/>
      <c r="CZ82" s="510"/>
      <c r="DA82" s="510"/>
      <c r="DB82" s="510"/>
      <c r="DC82" s="510"/>
      <c r="DD82" s="510"/>
      <c r="DE82" s="501"/>
      <c r="DF82" s="501"/>
      <c r="DG82" s="501"/>
      <c r="DH82" s="501"/>
      <c r="DI82" s="501"/>
      <c r="DJ82" s="501"/>
      <c r="DK82" s="501"/>
      <c r="DL82" s="501"/>
      <c r="DM82" s="501"/>
      <c r="DN82" s="501"/>
      <c r="DO82" s="501"/>
      <c r="DP82" s="501"/>
      <c r="DQ82" s="501"/>
      <c r="DR82" s="501"/>
      <c r="DS82" s="507"/>
      <c r="DT82" s="507"/>
      <c r="DU82" s="507"/>
      <c r="DV82" s="501"/>
      <c r="DW82" s="501"/>
      <c r="DX82" s="501"/>
      <c r="DY82" s="501"/>
      <c r="DZ82" s="501"/>
      <c r="EA82" s="501"/>
      <c r="EB82" s="501"/>
      <c r="EC82" s="501"/>
      <c r="ED82" s="501"/>
      <c r="EE82" s="501"/>
      <c r="EF82" s="501"/>
      <c r="EG82" s="501"/>
      <c r="EH82" s="507"/>
      <c r="EI82" s="507"/>
      <c r="EJ82" s="507"/>
      <c r="EK82" s="507"/>
      <c r="EL82" s="507"/>
      <c r="EM82" s="507"/>
      <c r="EN82" s="507"/>
      <c r="EO82" s="507"/>
      <c r="EP82" s="507"/>
      <c r="EQ82" s="507"/>
    </row>
    <row r="83" spans="1:160" s="509" customFormat="1" ht="25.5">
      <c r="B83" s="531"/>
      <c r="C83" s="511"/>
      <c r="D83" s="511"/>
      <c r="E83" s="511"/>
      <c r="F83" s="511"/>
      <c r="G83" s="511"/>
      <c r="H83" s="511"/>
      <c r="I83" s="511"/>
      <c r="J83" s="511"/>
      <c r="K83" s="532"/>
      <c r="L83" s="533"/>
      <c r="M83" s="510"/>
      <c r="N83" s="510"/>
      <c r="O83" s="510"/>
      <c r="P83" s="534"/>
      <c r="Q83" s="533"/>
      <c r="R83" s="510"/>
      <c r="S83" s="510"/>
      <c r="T83" s="501"/>
      <c r="U83" s="501"/>
      <c r="V83" s="501"/>
      <c r="W83" s="501"/>
      <c r="X83" s="535"/>
      <c r="Y83" s="536"/>
      <c r="Z83" s="501"/>
      <c r="AA83" s="501"/>
      <c r="AB83" s="501"/>
      <c r="AC83" s="501"/>
      <c r="AD83" s="501"/>
      <c r="AE83" s="501"/>
      <c r="AF83" s="501"/>
      <c r="AG83" s="501"/>
      <c r="AH83" s="537"/>
      <c r="AI83" s="507"/>
      <c r="AJ83" s="507"/>
      <c r="AK83" s="501"/>
      <c r="AL83" s="501"/>
      <c r="AM83" s="501"/>
      <c r="AN83" s="501"/>
      <c r="AO83" s="501"/>
      <c r="AP83" s="501"/>
      <c r="AQ83" s="535"/>
      <c r="AR83" s="536"/>
      <c r="AS83" s="501"/>
      <c r="AT83" s="501"/>
      <c r="AU83" s="501"/>
      <c r="AV83" s="535"/>
      <c r="AW83" s="537"/>
      <c r="AX83" s="507"/>
      <c r="AY83" s="507"/>
      <c r="AZ83" s="507"/>
      <c r="BA83" s="507"/>
      <c r="BB83" s="507"/>
      <c r="BC83" s="507"/>
      <c r="BD83" s="542"/>
      <c r="BE83" s="537"/>
      <c r="BF83" s="507"/>
      <c r="BG83" s="538"/>
      <c r="BH83" s="538"/>
      <c r="BI83" s="538"/>
      <c r="BJ83" s="538"/>
      <c r="BK83" s="538"/>
      <c r="BL83" s="539"/>
      <c r="BM83" s="540"/>
      <c r="BN83" s="538"/>
      <c r="BO83" s="538"/>
      <c r="BP83" s="538"/>
      <c r="BQ83" s="538"/>
      <c r="BR83" s="538"/>
      <c r="BS83" s="538"/>
      <c r="BT83" s="539"/>
      <c r="BU83" s="540"/>
      <c r="BV83" s="538"/>
      <c r="BW83" s="538"/>
      <c r="BX83" s="538"/>
      <c r="BY83" s="538"/>
      <c r="BZ83" s="538"/>
      <c r="CA83" s="538"/>
      <c r="CB83" s="538"/>
      <c r="CC83" s="538"/>
      <c r="CD83" s="538"/>
      <c r="CE83" s="538"/>
      <c r="CF83" s="538"/>
      <c r="CG83" s="538"/>
      <c r="CH83" s="539"/>
      <c r="CM83" s="511"/>
      <c r="CN83" s="511"/>
      <c r="CO83" s="511"/>
      <c r="CP83" s="511"/>
      <c r="CQ83" s="511"/>
      <c r="CR83" s="511"/>
      <c r="CS83" s="511"/>
      <c r="CT83" s="511"/>
      <c r="CU83" s="511"/>
      <c r="CV83" s="511"/>
      <c r="CW83" s="510"/>
      <c r="CX83" s="510"/>
      <c r="CY83" s="510"/>
      <c r="CZ83" s="510"/>
      <c r="DA83" s="510"/>
      <c r="DB83" s="510"/>
      <c r="DC83" s="510"/>
      <c r="DD83" s="510"/>
      <c r="DE83" s="501"/>
      <c r="DF83" s="501"/>
      <c r="DG83" s="501"/>
      <c r="DH83" s="501"/>
      <c r="DI83" s="501"/>
      <c r="DJ83" s="501"/>
      <c r="DK83" s="501"/>
      <c r="DL83" s="501"/>
      <c r="DM83" s="501"/>
      <c r="DN83" s="501"/>
      <c r="DO83" s="501"/>
      <c r="DP83" s="501"/>
      <c r="DQ83" s="501"/>
      <c r="DR83" s="501"/>
      <c r="DS83" s="507"/>
      <c r="DT83" s="507"/>
      <c r="DU83" s="507"/>
      <c r="DV83" s="501"/>
      <c r="DW83" s="501"/>
      <c r="DX83" s="501"/>
      <c r="DY83" s="501"/>
      <c r="DZ83" s="501"/>
      <c r="EA83" s="501"/>
      <c r="EB83" s="501"/>
      <c r="EC83" s="501"/>
      <c r="ED83" s="501"/>
      <c r="EE83" s="501"/>
      <c r="EF83" s="501"/>
      <c r="EG83" s="501"/>
      <c r="EH83" s="507"/>
      <c r="EI83" s="507"/>
      <c r="EJ83" s="507"/>
      <c r="EK83" s="507"/>
      <c r="EL83" s="507"/>
      <c r="EM83" s="507"/>
      <c r="EN83" s="507"/>
      <c r="EO83" s="507"/>
      <c r="EP83" s="507"/>
      <c r="EQ83" s="507"/>
    </row>
    <row r="84" spans="1:160" s="509" customFormat="1" ht="25.5">
      <c r="B84" s="531"/>
      <c r="C84" s="511"/>
      <c r="D84" s="511"/>
      <c r="E84" s="511"/>
      <c r="F84" s="511"/>
      <c r="G84" s="511"/>
      <c r="H84" s="511"/>
      <c r="I84" s="511"/>
      <c r="J84" s="511"/>
      <c r="K84" s="532"/>
      <c r="L84" s="533"/>
      <c r="M84" s="510"/>
      <c r="N84" s="510"/>
      <c r="O84" s="510"/>
      <c r="P84" s="534"/>
      <c r="Q84" s="533"/>
      <c r="R84" s="510"/>
      <c r="S84" s="510"/>
      <c r="T84" s="501"/>
      <c r="U84" s="501"/>
      <c r="V84" s="501"/>
      <c r="W84" s="501"/>
      <c r="X84" s="535"/>
      <c r="Y84" s="536"/>
      <c r="Z84" s="501"/>
      <c r="AA84" s="501"/>
      <c r="AB84" s="501"/>
      <c r="AC84" s="501"/>
      <c r="AD84" s="501"/>
      <c r="AE84" s="501"/>
      <c r="AF84" s="501"/>
      <c r="AG84" s="501"/>
      <c r="AH84" s="537"/>
      <c r="AI84" s="507"/>
      <c r="AJ84" s="507"/>
      <c r="AK84" s="501"/>
      <c r="AL84" s="501"/>
      <c r="AM84" s="501"/>
      <c r="AN84" s="501"/>
      <c r="AO84" s="501"/>
      <c r="AP84" s="501"/>
      <c r="AQ84" s="535"/>
      <c r="AR84" s="536"/>
      <c r="AS84" s="501"/>
      <c r="AT84" s="501"/>
      <c r="AU84" s="501"/>
      <c r="AV84" s="535"/>
      <c r="AW84" s="537"/>
      <c r="AX84" s="507"/>
      <c r="AY84" s="507"/>
      <c r="AZ84" s="507"/>
      <c r="BA84" s="507"/>
      <c r="BB84" s="507"/>
      <c r="BC84" s="507"/>
      <c r="BD84" s="542"/>
      <c r="BE84" s="537"/>
      <c r="BF84" s="507"/>
      <c r="BG84" s="538"/>
      <c r="BH84" s="538"/>
      <c r="BI84" s="538"/>
      <c r="BJ84" s="538"/>
      <c r="BK84" s="538"/>
      <c r="BL84" s="539"/>
      <c r="BM84" s="540"/>
      <c r="BN84" s="538"/>
      <c r="BO84" s="538"/>
      <c r="BP84" s="538"/>
      <c r="BQ84" s="538"/>
      <c r="BR84" s="538"/>
      <c r="BS84" s="538"/>
      <c r="BT84" s="539"/>
      <c r="BU84" s="540"/>
      <c r="BV84" s="538"/>
      <c r="BW84" s="538"/>
      <c r="BX84" s="538"/>
      <c r="BY84" s="538"/>
      <c r="BZ84" s="538"/>
      <c r="CA84" s="538"/>
      <c r="CB84" s="538"/>
      <c r="CC84" s="538"/>
      <c r="CD84" s="538"/>
      <c r="CE84" s="538"/>
      <c r="CF84" s="538"/>
      <c r="CG84" s="538"/>
      <c r="CH84" s="539"/>
      <c r="CM84" s="511"/>
      <c r="CN84" s="511"/>
      <c r="CO84" s="511"/>
      <c r="CP84" s="511"/>
      <c r="CQ84" s="511"/>
      <c r="CR84" s="511"/>
      <c r="CS84" s="511"/>
      <c r="CT84" s="511"/>
      <c r="CU84" s="511"/>
      <c r="CV84" s="511"/>
      <c r="CW84" s="510"/>
      <c r="CX84" s="510"/>
      <c r="CY84" s="510"/>
      <c r="CZ84" s="510"/>
      <c r="DA84" s="510"/>
      <c r="DB84" s="510"/>
      <c r="DC84" s="510"/>
      <c r="DD84" s="510"/>
      <c r="DE84" s="501"/>
      <c r="DF84" s="501"/>
      <c r="DG84" s="501"/>
      <c r="DH84" s="501"/>
      <c r="DI84" s="501"/>
      <c r="DJ84" s="501"/>
      <c r="DK84" s="501"/>
      <c r="DL84" s="501"/>
      <c r="DM84" s="501"/>
      <c r="DN84" s="501"/>
      <c r="DO84" s="501"/>
      <c r="DP84" s="501"/>
      <c r="DQ84" s="501"/>
      <c r="DR84" s="501"/>
      <c r="DS84" s="507"/>
      <c r="DT84" s="507"/>
      <c r="DU84" s="507"/>
      <c r="DV84" s="501"/>
      <c r="DW84" s="501"/>
      <c r="DX84" s="501"/>
      <c r="DY84" s="501"/>
      <c r="DZ84" s="501"/>
      <c r="EA84" s="501"/>
      <c r="EB84" s="501"/>
      <c r="EC84" s="501"/>
      <c r="ED84" s="501"/>
      <c r="EE84" s="501"/>
      <c r="EF84" s="501"/>
      <c r="EG84" s="501"/>
      <c r="EH84" s="507"/>
      <c r="EI84" s="507"/>
      <c r="EJ84" s="507"/>
      <c r="EK84" s="507"/>
      <c r="EL84" s="507"/>
      <c r="EM84" s="507"/>
      <c r="EN84" s="507"/>
      <c r="EO84" s="507"/>
      <c r="EP84" s="507"/>
      <c r="EQ84" s="507"/>
    </row>
    <row r="85" spans="1:160" s="509" customFormat="1" ht="25.5">
      <c r="B85" s="543"/>
      <c r="C85" s="544"/>
      <c r="D85" s="544"/>
      <c r="E85" s="544"/>
      <c r="F85" s="544"/>
      <c r="G85" s="544"/>
      <c r="H85" s="544"/>
      <c r="I85" s="544"/>
      <c r="J85" s="544"/>
      <c r="K85" s="545"/>
      <c r="L85" s="546"/>
      <c r="M85" s="547"/>
      <c r="N85" s="547"/>
      <c r="O85" s="547"/>
      <c r="P85" s="548"/>
      <c r="Q85" s="546"/>
      <c r="R85" s="547"/>
      <c r="S85" s="547"/>
      <c r="T85" s="552"/>
      <c r="U85" s="552"/>
      <c r="V85" s="552"/>
      <c r="W85" s="552"/>
      <c r="X85" s="553"/>
      <c r="Y85" s="551"/>
      <c r="Z85" s="552"/>
      <c r="AA85" s="552"/>
      <c r="AB85" s="552"/>
      <c r="AC85" s="552"/>
      <c r="AD85" s="552"/>
      <c r="AE85" s="552"/>
      <c r="AF85" s="552"/>
      <c r="AG85" s="552"/>
      <c r="AH85" s="554"/>
      <c r="AI85" s="555"/>
      <c r="AJ85" s="555"/>
      <c r="AK85" s="552"/>
      <c r="AL85" s="552"/>
      <c r="AM85" s="552"/>
      <c r="AN85" s="552"/>
      <c r="AO85" s="552"/>
      <c r="AP85" s="552"/>
      <c r="AQ85" s="553"/>
      <c r="AR85" s="551"/>
      <c r="AS85" s="552"/>
      <c r="AT85" s="552"/>
      <c r="AU85" s="552"/>
      <c r="AV85" s="553"/>
      <c r="AW85" s="554"/>
      <c r="AX85" s="555"/>
      <c r="AY85" s="555"/>
      <c r="AZ85" s="555"/>
      <c r="BA85" s="555"/>
      <c r="BB85" s="555"/>
      <c r="BC85" s="555"/>
      <c r="BD85" s="556"/>
      <c r="BE85" s="554"/>
      <c r="BF85" s="555"/>
      <c r="BG85" s="557"/>
      <c r="BH85" s="557"/>
      <c r="BI85" s="557"/>
      <c r="BJ85" s="557"/>
      <c r="BK85" s="557"/>
      <c r="BL85" s="558"/>
      <c r="BM85" s="559"/>
      <c r="BN85" s="557"/>
      <c r="BO85" s="557"/>
      <c r="BP85" s="557"/>
      <c r="BQ85" s="557"/>
      <c r="BR85" s="557"/>
      <c r="BS85" s="557"/>
      <c r="BT85" s="558"/>
      <c r="BU85" s="559"/>
      <c r="BV85" s="557"/>
      <c r="BW85" s="557"/>
      <c r="BX85" s="557"/>
      <c r="BY85" s="557"/>
      <c r="BZ85" s="557"/>
      <c r="CA85" s="557"/>
      <c r="CB85" s="557"/>
      <c r="CC85" s="557"/>
      <c r="CD85" s="557"/>
      <c r="CE85" s="557"/>
      <c r="CF85" s="557"/>
      <c r="CG85" s="557"/>
      <c r="CH85" s="558"/>
      <c r="CM85" s="511"/>
      <c r="CN85" s="511"/>
      <c r="CO85" s="511"/>
      <c r="CP85" s="511"/>
      <c r="CQ85" s="511"/>
      <c r="CR85" s="511"/>
      <c r="CS85" s="511"/>
      <c r="CT85" s="511"/>
      <c r="CU85" s="511"/>
      <c r="CV85" s="511"/>
      <c r="CW85" s="510"/>
      <c r="CX85" s="510"/>
      <c r="CY85" s="510"/>
      <c r="CZ85" s="510"/>
      <c r="DA85" s="510"/>
      <c r="DB85" s="510"/>
      <c r="DC85" s="510"/>
      <c r="DD85" s="510"/>
      <c r="DE85" s="501"/>
      <c r="DF85" s="501"/>
      <c r="DG85" s="501"/>
      <c r="DH85" s="501"/>
      <c r="DI85" s="501"/>
      <c r="DJ85" s="501"/>
      <c r="DK85" s="501"/>
      <c r="DL85" s="501"/>
      <c r="DM85" s="501"/>
      <c r="DN85" s="501"/>
      <c r="DO85" s="501"/>
      <c r="DP85" s="501"/>
      <c r="DQ85" s="501"/>
      <c r="DR85" s="501"/>
      <c r="DS85" s="507"/>
      <c r="DT85" s="507"/>
      <c r="DU85" s="507"/>
      <c r="DV85" s="501"/>
      <c r="DW85" s="501"/>
      <c r="DX85" s="501"/>
      <c r="DY85" s="501"/>
      <c r="DZ85" s="501"/>
      <c r="EA85" s="501"/>
      <c r="EB85" s="501"/>
      <c r="EC85" s="501"/>
      <c r="ED85" s="501"/>
      <c r="EE85" s="501"/>
      <c r="EF85" s="501"/>
      <c r="EG85" s="501"/>
      <c r="EH85" s="507"/>
      <c r="EI85" s="507"/>
      <c r="EJ85" s="507"/>
      <c r="EK85" s="507"/>
      <c r="EL85" s="507"/>
      <c r="EM85" s="507"/>
      <c r="EN85" s="507"/>
      <c r="EO85" s="507"/>
      <c r="EP85" s="507"/>
      <c r="EQ85" s="507"/>
    </row>
    <row r="86" spans="1:160" s="509" customFormat="1" ht="12" customHeight="1">
      <c r="B86" s="511"/>
      <c r="C86" s="511"/>
      <c r="D86" s="511"/>
      <c r="E86" s="511"/>
      <c r="F86" s="511"/>
      <c r="G86" s="511"/>
      <c r="H86" s="511"/>
      <c r="I86" s="511"/>
      <c r="J86" s="511"/>
      <c r="K86" s="511"/>
      <c r="L86" s="702"/>
      <c r="M86" s="702"/>
      <c r="N86" s="702"/>
      <c r="O86" s="702"/>
      <c r="P86" s="702"/>
      <c r="Q86" s="702"/>
      <c r="R86" s="702"/>
      <c r="S86" s="702"/>
      <c r="T86" s="501"/>
      <c r="U86" s="501"/>
      <c r="V86" s="501"/>
      <c r="W86" s="501"/>
      <c r="X86" s="501"/>
      <c r="Y86" s="501"/>
      <c r="Z86" s="501"/>
      <c r="AA86" s="501"/>
      <c r="AB86" s="501"/>
      <c r="AC86" s="501"/>
      <c r="AD86" s="501"/>
      <c r="AE86" s="501"/>
      <c r="AF86" s="501"/>
      <c r="AG86" s="501"/>
      <c r="AH86" s="507"/>
      <c r="AI86" s="507"/>
      <c r="AJ86" s="507"/>
      <c r="AK86" s="501"/>
      <c r="AL86" s="501"/>
      <c r="AM86" s="501"/>
      <c r="AN86" s="501"/>
      <c r="AO86" s="501"/>
      <c r="AP86" s="501"/>
      <c r="AQ86" s="501"/>
      <c r="AR86" s="501"/>
      <c r="AS86" s="501"/>
      <c r="AT86" s="501"/>
      <c r="AU86" s="501"/>
      <c r="AV86" s="501"/>
      <c r="AW86" s="507"/>
      <c r="AX86" s="507"/>
      <c r="AY86" s="507"/>
      <c r="AZ86" s="507"/>
      <c r="BA86" s="507"/>
      <c r="BB86" s="507"/>
      <c r="BC86" s="507"/>
      <c r="BD86" s="507"/>
      <c r="BE86" s="507"/>
      <c r="BF86" s="507"/>
    </row>
    <row r="87" spans="1:160" s="509" customFormat="1" ht="25.5">
      <c r="A87" s="501" t="s">
        <v>345</v>
      </c>
      <c r="B87" s="501"/>
      <c r="C87" s="506"/>
      <c r="D87" s="506" t="s">
        <v>346</v>
      </c>
      <c r="E87" s="561"/>
      <c r="F87" s="561"/>
      <c r="G87" s="561"/>
      <c r="H87" s="561"/>
      <c r="I87" s="561"/>
      <c r="J87" s="561"/>
      <c r="K87" s="562"/>
      <c r="L87" s="562"/>
      <c r="M87" s="562"/>
      <c r="N87" s="562"/>
      <c r="O87" s="562"/>
      <c r="P87" s="562"/>
      <c r="Q87" s="562"/>
      <c r="R87" s="562"/>
      <c r="S87" s="501"/>
      <c r="T87" s="501"/>
      <c r="U87" s="501"/>
      <c r="V87" s="501"/>
      <c r="W87" s="501"/>
      <c r="X87" s="501"/>
      <c r="Y87" s="501"/>
      <c r="Z87" s="501"/>
      <c r="AA87" s="501"/>
      <c r="AB87" s="501"/>
      <c r="AC87" s="501"/>
      <c r="AD87" s="501"/>
      <c r="AE87" s="506"/>
      <c r="AF87" s="506"/>
      <c r="AG87" s="563"/>
      <c r="AH87" s="563"/>
      <c r="AI87" s="563"/>
      <c r="AJ87" s="501"/>
      <c r="AK87" s="501"/>
      <c r="AL87" s="501"/>
      <c r="AM87" s="501"/>
      <c r="AN87" s="501"/>
      <c r="AO87" s="501"/>
      <c r="AP87" s="501"/>
      <c r="AQ87" s="501"/>
      <c r="AR87" s="501"/>
      <c r="AS87" s="501"/>
      <c r="AT87" s="501"/>
      <c r="AU87" s="501"/>
      <c r="AV87" s="478"/>
      <c r="AW87" s="478"/>
      <c r="AX87" s="478"/>
      <c r="AY87" s="506"/>
      <c r="AZ87" s="506"/>
      <c r="BA87" s="506"/>
      <c r="BB87" s="506"/>
      <c r="BC87" s="506"/>
      <c r="BD87" s="506"/>
      <c r="BE87" s="506"/>
      <c r="BF87" s="506"/>
      <c r="BK87" s="564"/>
      <c r="BL87" s="564"/>
      <c r="BM87" s="564"/>
    </row>
    <row r="88" spans="1:160" s="509" customFormat="1" ht="25.5">
      <c r="A88" s="501"/>
      <c r="B88" s="501">
        <v>2</v>
      </c>
      <c r="C88" s="501"/>
      <c r="D88" s="501" t="s">
        <v>347</v>
      </c>
      <c r="E88" s="565"/>
      <c r="F88" s="565"/>
      <c r="G88" s="565"/>
      <c r="H88" s="565"/>
      <c r="I88" s="565"/>
      <c r="J88" s="565"/>
      <c r="K88" s="565"/>
      <c r="L88" s="565"/>
      <c r="M88" s="565"/>
      <c r="N88" s="565"/>
      <c r="O88" s="565"/>
      <c r="P88" s="565"/>
      <c r="Q88" s="565"/>
      <c r="R88" s="565"/>
      <c r="S88" s="565"/>
      <c r="T88" s="565"/>
      <c r="U88" s="565"/>
      <c r="V88" s="565"/>
      <c r="W88" s="478"/>
      <c r="X88" s="478"/>
      <c r="Y88" s="478"/>
      <c r="Z88" s="478"/>
      <c r="AA88" s="478"/>
      <c r="AB88" s="478"/>
      <c r="AC88" s="478"/>
      <c r="AD88" s="478"/>
      <c r="AE88" s="478"/>
      <c r="AF88" s="478"/>
      <c r="AG88" s="478"/>
      <c r="AH88" s="478"/>
      <c r="AI88" s="478"/>
      <c r="AJ88" s="478"/>
      <c r="AK88" s="478"/>
      <c r="AL88" s="478"/>
      <c r="AM88" s="478"/>
      <c r="AN88" s="478"/>
      <c r="AO88" s="478"/>
      <c r="AP88" s="478"/>
      <c r="AQ88" s="478"/>
      <c r="AR88" s="478"/>
      <c r="AS88" s="478"/>
      <c r="AT88" s="478"/>
      <c r="AU88" s="478"/>
      <c r="AV88" s="478"/>
      <c r="AW88" s="478"/>
      <c r="AX88" s="478"/>
      <c r="AY88" s="478"/>
      <c r="AZ88" s="478"/>
      <c r="BA88" s="478"/>
      <c r="BB88" s="501"/>
      <c r="BC88" s="501"/>
      <c r="BD88" s="501"/>
      <c r="BE88" s="478"/>
      <c r="BF88" s="478"/>
    </row>
    <row r="89" spans="1:160" s="509" customFormat="1" ht="25.5">
      <c r="A89" s="501"/>
      <c r="B89" s="501">
        <v>3</v>
      </c>
      <c r="C89" s="501"/>
      <c r="D89" s="501" t="s">
        <v>348</v>
      </c>
      <c r="E89" s="565"/>
      <c r="F89" s="565"/>
      <c r="G89" s="565"/>
      <c r="H89" s="565"/>
      <c r="I89" s="565"/>
      <c r="J89" s="565"/>
      <c r="K89" s="565"/>
      <c r="L89" s="565"/>
      <c r="M89" s="565"/>
      <c r="N89" s="565"/>
      <c r="O89" s="565"/>
      <c r="P89" s="565"/>
      <c r="Q89" s="565"/>
      <c r="R89" s="565"/>
      <c r="S89" s="565"/>
      <c r="T89" s="565"/>
      <c r="U89" s="565"/>
      <c r="V89" s="565"/>
      <c r="W89" s="478"/>
      <c r="X89" s="478"/>
      <c r="Y89" s="478"/>
      <c r="Z89" s="478"/>
      <c r="AA89" s="478"/>
      <c r="AB89" s="478"/>
      <c r="AC89" s="478"/>
      <c r="AD89" s="478"/>
      <c r="AE89" s="478"/>
      <c r="AF89" s="478"/>
      <c r="AG89" s="478"/>
      <c r="AH89" s="478"/>
      <c r="AI89" s="478"/>
      <c r="AJ89" s="478"/>
      <c r="AK89" s="478"/>
      <c r="AL89" s="478"/>
      <c r="AM89" s="478"/>
      <c r="AN89" s="478"/>
      <c r="AO89" s="478"/>
      <c r="AP89" s="478"/>
      <c r="AQ89" s="478"/>
      <c r="AR89" s="478"/>
      <c r="AS89" s="478"/>
      <c r="AT89" s="478"/>
      <c r="AU89" s="478"/>
      <c r="AV89" s="478"/>
      <c r="AW89" s="478"/>
      <c r="AX89" s="478"/>
      <c r="AY89" s="478"/>
      <c r="AZ89" s="478"/>
      <c r="BA89" s="478"/>
      <c r="BB89" s="501"/>
      <c r="BC89" s="501"/>
      <c r="BD89" s="501"/>
      <c r="BE89" s="478"/>
      <c r="BF89" s="478"/>
    </row>
    <row r="90" spans="1:160" s="509" customFormat="1" ht="25.5">
      <c r="A90" s="501"/>
      <c r="B90" s="501">
        <v>4</v>
      </c>
      <c r="C90" s="478"/>
      <c r="D90" s="478" t="s">
        <v>349</v>
      </c>
      <c r="E90" s="565"/>
      <c r="F90" s="565"/>
      <c r="G90" s="565"/>
      <c r="H90" s="565"/>
      <c r="I90" s="565"/>
      <c r="J90" s="565"/>
      <c r="K90" s="565"/>
      <c r="L90" s="565"/>
      <c r="M90" s="565"/>
      <c r="N90" s="565"/>
      <c r="O90" s="565"/>
      <c r="P90" s="565"/>
      <c r="Q90" s="565"/>
      <c r="R90" s="565"/>
      <c r="S90" s="565"/>
      <c r="T90" s="565"/>
      <c r="U90" s="565"/>
      <c r="V90" s="565"/>
      <c r="W90" s="478"/>
      <c r="X90" s="478"/>
      <c r="Y90" s="478"/>
      <c r="Z90" s="478"/>
      <c r="AA90" s="478"/>
      <c r="AB90" s="478"/>
      <c r="AC90" s="478"/>
      <c r="AD90" s="478"/>
      <c r="AE90" s="478"/>
      <c r="AF90" s="478"/>
      <c r="AG90" s="478"/>
      <c r="AH90" s="478"/>
      <c r="AI90" s="478"/>
      <c r="AJ90" s="478"/>
      <c r="AK90" s="478"/>
      <c r="AL90" s="478"/>
      <c r="AM90" s="478"/>
      <c r="AN90" s="478"/>
      <c r="AO90" s="478"/>
      <c r="AP90" s="478"/>
      <c r="AQ90" s="478"/>
      <c r="AR90" s="478"/>
      <c r="AS90" s="478"/>
      <c r="AT90" s="478"/>
      <c r="AU90" s="478"/>
      <c r="AV90" s="478"/>
      <c r="AW90" s="478"/>
      <c r="AX90" s="478"/>
      <c r="AY90" s="478"/>
      <c r="AZ90" s="478"/>
      <c r="BA90" s="478"/>
      <c r="BB90" s="501"/>
      <c r="BC90" s="478"/>
      <c r="BD90" s="478"/>
      <c r="BE90" s="478"/>
      <c r="BF90" s="478"/>
    </row>
    <row r="91" spans="1:160" s="509" customFormat="1" ht="25.5">
      <c r="A91" s="501"/>
      <c r="B91" s="501">
        <v>5</v>
      </c>
      <c r="C91" s="501"/>
      <c r="D91" s="501" t="s">
        <v>350</v>
      </c>
      <c r="E91" s="565"/>
      <c r="F91" s="565"/>
      <c r="G91" s="565"/>
      <c r="H91" s="565"/>
      <c r="I91" s="565"/>
      <c r="J91" s="565"/>
      <c r="K91" s="565"/>
      <c r="L91" s="565"/>
      <c r="M91" s="565"/>
      <c r="N91" s="565"/>
      <c r="O91" s="565"/>
      <c r="P91" s="565"/>
      <c r="Q91" s="565"/>
      <c r="R91" s="565"/>
      <c r="S91" s="565"/>
      <c r="T91" s="565"/>
      <c r="U91" s="565"/>
      <c r="V91" s="565"/>
      <c r="W91" s="478"/>
      <c r="X91" s="478"/>
      <c r="Y91" s="478"/>
      <c r="Z91" s="478"/>
      <c r="AA91" s="478"/>
      <c r="AB91" s="478"/>
      <c r="AC91" s="478"/>
      <c r="AD91" s="478"/>
      <c r="AE91" s="478"/>
      <c r="AF91" s="478"/>
      <c r="AG91" s="478"/>
      <c r="AH91" s="478"/>
      <c r="AI91" s="478"/>
      <c r="AJ91" s="478"/>
      <c r="AK91" s="478"/>
      <c r="AL91" s="478"/>
      <c r="AM91" s="478"/>
      <c r="AN91" s="478"/>
      <c r="AO91" s="478"/>
      <c r="AP91" s="478"/>
      <c r="AQ91" s="478"/>
      <c r="AR91" s="478"/>
      <c r="AS91" s="478"/>
      <c r="AT91" s="478"/>
      <c r="AU91" s="478"/>
      <c r="AV91" s="478"/>
      <c r="AW91" s="478"/>
      <c r="AX91" s="478"/>
      <c r="AY91" s="478"/>
      <c r="AZ91" s="478"/>
      <c r="BA91" s="478"/>
      <c r="BB91" s="501"/>
      <c r="BC91" s="501"/>
      <c r="BD91" s="501"/>
      <c r="BE91" s="478"/>
      <c r="BF91" s="478"/>
    </row>
    <row r="92" spans="1:160" s="566" customFormat="1" ht="25.5" customHeight="1">
      <c r="A92" s="506"/>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row>
    <row r="93" spans="1:160" s="564" customFormat="1" ht="33" customHeight="1">
      <c r="A93" s="567" t="s">
        <v>351</v>
      </c>
      <c r="B93" s="567"/>
      <c r="C93" s="506"/>
      <c r="D93" s="506"/>
      <c r="E93" s="506"/>
      <c r="F93" s="506"/>
      <c r="G93" s="506"/>
      <c r="H93" s="506"/>
      <c r="I93" s="506"/>
      <c r="J93" s="506"/>
      <c r="K93" s="506"/>
      <c r="L93" s="506"/>
      <c r="M93" s="506"/>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c r="BE93" s="507"/>
      <c r="BF93" s="507"/>
      <c r="CY93" s="511"/>
      <c r="CZ93" s="511"/>
      <c r="DA93" s="511"/>
      <c r="DB93" s="511"/>
      <c r="DC93" s="511"/>
      <c r="DD93" s="511"/>
      <c r="DE93" s="510"/>
      <c r="DF93" s="510"/>
      <c r="DG93" s="510"/>
      <c r="DH93" s="510"/>
      <c r="DI93" s="510"/>
      <c r="DJ93" s="510"/>
      <c r="DK93" s="510"/>
      <c r="DL93" s="510"/>
      <c r="DM93" s="510"/>
      <c r="DN93" s="510"/>
      <c r="DO93" s="510"/>
      <c r="DP93" s="510"/>
      <c r="DQ93" s="510"/>
      <c r="DR93" s="510"/>
      <c r="DS93" s="510"/>
      <c r="DT93" s="510"/>
      <c r="DU93" s="510"/>
      <c r="DV93" s="510"/>
      <c r="DW93" s="510"/>
      <c r="DX93" s="510"/>
      <c r="DY93" s="510"/>
      <c r="DZ93" s="510"/>
      <c r="EA93" s="510"/>
      <c r="EB93" s="510"/>
      <c r="EC93" s="510"/>
      <c r="ED93" s="510"/>
      <c r="EE93" s="510"/>
      <c r="EF93" s="510"/>
      <c r="EG93" s="510"/>
      <c r="EH93" s="510"/>
      <c r="EI93" s="510"/>
      <c r="EJ93" s="510"/>
      <c r="EK93" s="510"/>
      <c r="EL93" s="510"/>
      <c r="EM93" s="510"/>
      <c r="EN93" s="510"/>
      <c r="EO93" s="510"/>
      <c r="EP93" s="510"/>
      <c r="EQ93" s="510"/>
      <c r="ER93" s="510"/>
      <c r="ES93" s="510"/>
      <c r="ET93" s="510"/>
      <c r="EU93" s="510"/>
      <c r="EV93" s="510"/>
      <c r="EW93" s="510"/>
      <c r="EX93" s="510"/>
      <c r="EY93" s="510"/>
      <c r="EZ93" s="510"/>
      <c r="FA93" s="510"/>
      <c r="FB93" s="510"/>
      <c r="FC93" s="510"/>
      <c r="FD93" s="510"/>
    </row>
    <row r="94" spans="1:160" s="564" customFormat="1" ht="36" customHeight="1">
      <c r="B94" s="1374" t="s">
        <v>352</v>
      </c>
      <c r="C94" s="1374"/>
      <c r="D94" s="1374"/>
      <c r="E94" s="1374"/>
      <c r="F94" s="1374"/>
      <c r="G94" s="1374"/>
      <c r="H94" s="1374"/>
      <c r="I94" s="1374"/>
      <c r="J94" s="1374"/>
      <c r="K94" s="1374"/>
      <c r="L94" s="1367" t="s">
        <v>353</v>
      </c>
      <c r="M94" s="1367"/>
      <c r="N94" s="1367"/>
      <c r="O94" s="1367"/>
      <c r="P94" s="1367"/>
      <c r="Q94" s="1367"/>
      <c r="R94" s="1367"/>
      <c r="S94" s="1367"/>
      <c r="T94" s="1367"/>
      <c r="U94" s="1367"/>
      <c r="V94" s="1367"/>
      <c r="W94" s="1367"/>
      <c r="X94" s="1367"/>
      <c r="Y94" s="1367"/>
      <c r="Z94" s="1367"/>
      <c r="AA94" s="1367" t="s">
        <v>354</v>
      </c>
      <c r="AB94" s="1367"/>
      <c r="AC94" s="1367"/>
      <c r="AD94" s="1367"/>
      <c r="AE94" s="1367"/>
      <c r="AF94" s="1367"/>
      <c r="AG94" s="1367"/>
      <c r="AH94" s="1367"/>
      <c r="AI94" s="1367"/>
      <c r="AJ94" s="1367"/>
      <c r="AK94" s="1367"/>
      <c r="AL94" s="1367"/>
      <c r="AM94" s="1367"/>
      <c r="AN94" s="1367"/>
      <c r="AO94" s="1367"/>
      <c r="AP94" s="1367"/>
      <c r="AQ94" s="1367"/>
      <c r="AR94" s="1367"/>
      <c r="AS94" s="1367"/>
      <c r="AT94" s="1367"/>
      <c r="AU94" s="1367"/>
      <c r="AV94" s="1367"/>
      <c r="AW94" s="1367"/>
      <c r="AX94" s="1367"/>
      <c r="AY94" s="1367"/>
      <c r="AZ94" s="1367"/>
      <c r="BA94" s="1367"/>
      <c r="BB94" s="1367"/>
      <c r="BC94" s="1367"/>
      <c r="BD94" s="1367"/>
      <c r="BE94" s="1367"/>
      <c r="BF94" s="1367"/>
      <c r="BG94" s="1367"/>
      <c r="BH94" s="1367"/>
      <c r="BI94" s="1367"/>
      <c r="BJ94" s="1367"/>
      <c r="BK94" s="1367"/>
      <c r="BL94" s="1367"/>
      <c r="BM94" s="1367"/>
      <c r="BN94" s="1367"/>
      <c r="BO94" s="1367"/>
      <c r="BP94" s="1367"/>
      <c r="BQ94" s="1367"/>
      <c r="BR94" s="1367"/>
      <c r="BS94" s="1367"/>
      <c r="BT94" s="1367"/>
      <c r="BU94" s="1367"/>
      <c r="BV94" s="1367"/>
      <c r="BW94" s="1367"/>
      <c r="BX94" s="1367"/>
      <c r="BY94" s="1367"/>
      <c r="BZ94" s="1367"/>
      <c r="CA94" s="1367"/>
      <c r="CB94" s="1367"/>
      <c r="CC94" s="1367"/>
      <c r="CD94" s="1367"/>
      <c r="CE94" s="1367"/>
      <c r="CF94" s="1367" t="s">
        <v>328</v>
      </c>
      <c r="CG94" s="1367"/>
      <c r="CH94" s="1367"/>
      <c r="CI94" s="1367"/>
      <c r="CJ94" s="1367"/>
      <c r="CK94" s="1367"/>
      <c r="CL94" s="1367"/>
      <c r="CM94" s="1367"/>
      <c r="CN94" s="1367"/>
      <c r="CO94" s="1367"/>
      <c r="CP94" s="1367"/>
      <c r="CQ94" s="1367"/>
      <c r="CR94" s="1367"/>
      <c r="CS94" s="1367"/>
      <c r="CT94" s="1367"/>
      <c r="CU94" s="1367"/>
      <c r="CV94" s="1367"/>
      <c r="CW94" s="1367"/>
      <c r="CX94" s="1367"/>
      <c r="CY94" s="1367"/>
      <c r="CZ94" s="511"/>
      <c r="DA94" s="511"/>
      <c r="DB94" s="511"/>
      <c r="DC94" s="511"/>
      <c r="DD94" s="511"/>
      <c r="DE94" s="510"/>
      <c r="DF94" s="510"/>
      <c r="DG94" s="510"/>
      <c r="DH94" s="510"/>
      <c r="DI94" s="510"/>
      <c r="DJ94" s="510"/>
      <c r="DK94" s="510"/>
      <c r="DL94" s="510"/>
      <c r="DM94" s="510"/>
      <c r="DN94" s="568"/>
      <c r="DO94" s="568"/>
      <c r="DP94" s="568"/>
      <c r="DQ94" s="568"/>
      <c r="DR94" s="568"/>
      <c r="DS94" s="568"/>
      <c r="DT94" s="568"/>
      <c r="DU94" s="568"/>
      <c r="DV94" s="568"/>
      <c r="DW94" s="568"/>
      <c r="DX94" s="568"/>
      <c r="DY94" s="568"/>
      <c r="DZ94" s="568"/>
      <c r="EA94" s="568"/>
      <c r="EB94" s="568"/>
      <c r="EC94" s="568"/>
      <c r="ED94" s="568"/>
      <c r="EE94" s="568"/>
      <c r="EF94" s="568"/>
      <c r="EG94" s="568"/>
      <c r="EH94" s="568"/>
      <c r="EI94" s="568"/>
      <c r="EJ94" s="568"/>
      <c r="EK94" s="568"/>
      <c r="EL94" s="568"/>
      <c r="EM94" s="568"/>
      <c r="EN94" s="568"/>
      <c r="EO94" s="568"/>
      <c r="EP94" s="568"/>
      <c r="EQ94" s="568"/>
      <c r="ER94" s="568"/>
      <c r="ES94" s="510"/>
      <c r="ET94" s="510"/>
      <c r="EU94" s="510"/>
      <c r="EV94" s="510"/>
      <c r="EW94" s="510"/>
      <c r="EX94" s="510"/>
      <c r="EY94" s="510"/>
      <c r="EZ94" s="510"/>
      <c r="FA94" s="510"/>
      <c r="FB94" s="510"/>
      <c r="FC94" s="510"/>
      <c r="FD94" s="510"/>
    </row>
    <row r="95" spans="1:160" s="564" customFormat="1" ht="33" customHeight="1">
      <c r="B95" s="1374"/>
      <c r="C95" s="1374"/>
      <c r="D95" s="1374"/>
      <c r="E95" s="1374"/>
      <c r="F95" s="1374"/>
      <c r="G95" s="1374"/>
      <c r="H95" s="1374"/>
      <c r="I95" s="1374"/>
      <c r="J95" s="1374"/>
      <c r="K95" s="1374"/>
      <c r="L95" s="1367"/>
      <c r="M95" s="1367"/>
      <c r="N95" s="1367"/>
      <c r="O95" s="1367"/>
      <c r="P95" s="1367"/>
      <c r="Q95" s="1367"/>
      <c r="R95" s="1367"/>
      <c r="S95" s="1367"/>
      <c r="T95" s="1367"/>
      <c r="U95" s="1367"/>
      <c r="V95" s="1367"/>
      <c r="W95" s="1367"/>
      <c r="X95" s="1367"/>
      <c r="Y95" s="1367"/>
      <c r="Z95" s="1367"/>
      <c r="AA95" s="1367" t="s">
        <v>342</v>
      </c>
      <c r="AB95" s="1367"/>
      <c r="AC95" s="1367"/>
      <c r="AD95" s="1367"/>
      <c r="AE95" s="1367"/>
      <c r="AF95" s="1367"/>
      <c r="AG95" s="1367"/>
      <c r="AH95" s="1367"/>
      <c r="AI95" s="1367"/>
      <c r="AJ95" s="1367"/>
      <c r="AK95" s="1367"/>
      <c r="AL95" s="1367"/>
      <c r="AM95" s="1367"/>
      <c r="AN95" s="1367"/>
      <c r="AO95" s="1367"/>
      <c r="AP95" s="1367"/>
      <c r="AQ95" s="1367"/>
      <c r="AR95" s="1367"/>
      <c r="AS95" s="1367"/>
      <c r="AT95" s="1367" t="s">
        <v>342</v>
      </c>
      <c r="AU95" s="1367"/>
      <c r="AV95" s="1367"/>
      <c r="AW95" s="1367"/>
      <c r="AX95" s="1367"/>
      <c r="AY95" s="1367"/>
      <c r="AZ95" s="1367"/>
      <c r="BA95" s="1367"/>
      <c r="BB95" s="1367"/>
      <c r="BC95" s="1367"/>
      <c r="BD95" s="1367"/>
      <c r="BE95" s="1367"/>
      <c r="BF95" s="1367"/>
      <c r="BG95" s="1367"/>
      <c r="BH95" s="1367"/>
      <c r="BI95" s="1367"/>
      <c r="BJ95" s="1367"/>
      <c r="BK95" s="1367"/>
      <c r="BL95" s="1367"/>
      <c r="BM95" s="1367" t="s">
        <v>342</v>
      </c>
      <c r="BN95" s="1367"/>
      <c r="BO95" s="1367"/>
      <c r="BP95" s="1367"/>
      <c r="BQ95" s="1367"/>
      <c r="BR95" s="1367"/>
      <c r="BS95" s="1367"/>
      <c r="BT95" s="1367"/>
      <c r="BU95" s="1367"/>
      <c r="BV95" s="1367"/>
      <c r="BW95" s="1367"/>
      <c r="BX95" s="1367"/>
      <c r="BY95" s="1367"/>
      <c r="BZ95" s="1367"/>
      <c r="CA95" s="1367"/>
      <c r="CB95" s="1367"/>
      <c r="CC95" s="1367"/>
      <c r="CD95" s="1367"/>
      <c r="CE95" s="1367"/>
      <c r="CF95" s="1367"/>
      <c r="CG95" s="1367"/>
      <c r="CH95" s="1367"/>
      <c r="CI95" s="1367"/>
      <c r="CJ95" s="1367"/>
      <c r="CK95" s="1367"/>
      <c r="CL95" s="1367"/>
      <c r="CM95" s="1367"/>
      <c r="CN95" s="1367"/>
      <c r="CO95" s="1367"/>
      <c r="CP95" s="1367"/>
      <c r="CQ95" s="1367"/>
      <c r="CR95" s="1367"/>
      <c r="CS95" s="1367"/>
      <c r="CT95" s="1367"/>
      <c r="CU95" s="1367"/>
      <c r="CV95" s="1367"/>
      <c r="CW95" s="1367"/>
      <c r="CX95" s="1367"/>
      <c r="CY95" s="1367"/>
      <c r="CZ95" s="511"/>
      <c r="DA95" s="511"/>
      <c r="DB95" s="511"/>
      <c r="DC95" s="511"/>
      <c r="DD95" s="511"/>
      <c r="DE95" s="511"/>
      <c r="DF95" s="511"/>
      <c r="DG95" s="511"/>
      <c r="DH95" s="511"/>
      <c r="DI95" s="511"/>
      <c r="DJ95" s="511"/>
      <c r="DK95" s="511"/>
      <c r="DL95" s="511"/>
      <c r="DM95" s="511"/>
      <c r="DN95" s="511"/>
      <c r="DO95" s="511"/>
      <c r="DP95" s="511"/>
      <c r="DQ95" s="511"/>
      <c r="DR95" s="507"/>
      <c r="DS95" s="507"/>
      <c r="DT95" s="507"/>
      <c r="DU95" s="507"/>
      <c r="DV95" s="507"/>
      <c r="DW95" s="511"/>
      <c r="DX95" s="511"/>
      <c r="DY95" s="511"/>
      <c r="DZ95" s="511"/>
      <c r="EA95" s="507"/>
      <c r="EB95" s="507"/>
      <c r="EC95" s="507"/>
      <c r="ED95" s="507"/>
      <c r="EE95" s="507"/>
      <c r="EF95" s="507"/>
      <c r="EG95" s="507"/>
      <c r="EH95" s="511"/>
      <c r="EI95" s="511"/>
      <c r="EJ95" s="511"/>
      <c r="EK95" s="511"/>
      <c r="EL95" s="507"/>
      <c r="EM95" s="507"/>
      <c r="EN95" s="507"/>
      <c r="EO95" s="507"/>
      <c r="EP95" s="507"/>
      <c r="EQ95" s="507"/>
      <c r="ER95" s="507"/>
      <c r="ES95" s="507"/>
      <c r="ET95" s="507"/>
      <c r="EU95" s="507"/>
      <c r="EV95" s="507"/>
      <c r="EW95" s="507"/>
      <c r="EX95" s="507"/>
      <c r="EY95" s="507"/>
      <c r="EZ95" s="507"/>
      <c r="FA95" s="507"/>
      <c r="FB95" s="507"/>
      <c r="FC95" s="507"/>
      <c r="FD95" s="507"/>
    </row>
    <row r="96" spans="1:160" s="564" customFormat="1" ht="21.75" customHeight="1">
      <c r="B96" s="527"/>
      <c r="C96" s="518"/>
      <c r="D96" s="518"/>
      <c r="E96" s="518"/>
      <c r="F96" s="518"/>
      <c r="G96" s="518"/>
      <c r="H96" s="518"/>
      <c r="I96" s="518"/>
      <c r="J96" s="518"/>
      <c r="K96" s="519"/>
      <c r="L96" s="527"/>
      <c r="M96" s="518"/>
      <c r="N96" s="518"/>
      <c r="O96" s="518"/>
      <c r="P96" s="518"/>
      <c r="Q96" s="518"/>
      <c r="R96" s="518"/>
      <c r="S96" s="518"/>
      <c r="T96" s="518"/>
      <c r="U96" s="526"/>
      <c r="V96" s="526"/>
      <c r="W96" s="526"/>
      <c r="X96" s="526"/>
      <c r="Y96" s="526"/>
      <c r="Z96" s="519"/>
      <c r="AA96" s="527"/>
      <c r="AB96" s="518"/>
      <c r="AC96" s="518"/>
      <c r="AD96" s="526"/>
      <c r="AE96" s="526"/>
      <c r="AF96" s="526"/>
      <c r="AG96" s="526"/>
      <c r="AH96" s="526"/>
      <c r="AI96" s="526"/>
      <c r="AJ96" s="526"/>
      <c r="AK96" s="518"/>
      <c r="AL96" s="518"/>
      <c r="AM96" s="518"/>
      <c r="AN96" s="518"/>
      <c r="AO96" s="526"/>
      <c r="AP96" s="526"/>
      <c r="AQ96" s="526"/>
      <c r="AR96" s="526"/>
      <c r="AS96" s="560"/>
      <c r="AT96" s="520"/>
      <c r="AU96" s="521"/>
      <c r="AV96" s="521"/>
      <c r="AW96" s="521"/>
      <c r="AX96" s="521"/>
      <c r="AY96" s="521"/>
      <c r="AZ96" s="521"/>
      <c r="BA96" s="521"/>
      <c r="BB96" s="521"/>
      <c r="BC96" s="521"/>
      <c r="BD96" s="521"/>
      <c r="BE96" s="521"/>
      <c r="BF96" s="521"/>
      <c r="BG96" s="521"/>
      <c r="BH96" s="521"/>
      <c r="BI96" s="521"/>
      <c r="BJ96" s="521"/>
      <c r="BK96" s="521"/>
      <c r="BL96" s="522"/>
      <c r="BM96" s="569"/>
      <c r="BN96" s="570"/>
      <c r="BO96" s="570"/>
      <c r="BP96" s="570"/>
      <c r="BQ96" s="570"/>
      <c r="BR96" s="570"/>
      <c r="BS96" s="570"/>
      <c r="BT96" s="570"/>
      <c r="BU96" s="570"/>
      <c r="BV96" s="570"/>
      <c r="BW96" s="570"/>
      <c r="BX96" s="570"/>
      <c r="BY96" s="570"/>
      <c r="BZ96" s="570"/>
      <c r="CA96" s="570"/>
      <c r="CB96" s="570"/>
      <c r="CC96" s="570"/>
      <c r="CD96" s="570"/>
      <c r="CE96" s="571"/>
      <c r="CF96" s="569"/>
      <c r="CG96" s="570"/>
      <c r="CH96" s="570"/>
      <c r="CI96" s="570"/>
      <c r="CJ96" s="572"/>
      <c r="CK96" s="572"/>
      <c r="CL96" s="572"/>
      <c r="CM96" s="572"/>
      <c r="CN96" s="572"/>
      <c r="CO96" s="572"/>
      <c r="CP96" s="572"/>
      <c r="CQ96" s="572"/>
      <c r="CR96" s="572"/>
      <c r="CS96" s="572"/>
      <c r="CT96" s="572"/>
      <c r="CU96" s="572"/>
      <c r="CV96" s="572"/>
      <c r="CW96" s="572"/>
      <c r="CX96" s="572"/>
      <c r="CY96" s="519"/>
      <c r="CZ96" s="511"/>
      <c r="DA96" s="511"/>
      <c r="DB96" s="511"/>
      <c r="DC96" s="511"/>
      <c r="DD96" s="511"/>
      <c r="DE96" s="511"/>
      <c r="DF96" s="511"/>
      <c r="DG96" s="511"/>
      <c r="DH96" s="511"/>
      <c r="DI96" s="511"/>
      <c r="DJ96" s="511"/>
      <c r="DK96" s="511"/>
      <c r="DL96" s="511"/>
      <c r="DM96" s="511"/>
      <c r="DN96" s="511"/>
      <c r="DO96" s="511"/>
      <c r="DP96" s="511"/>
      <c r="DQ96" s="511"/>
      <c r="DR96" s="507"/>
      <c r="DS96" s="507"/>
      <c r="DT96" s="507"/>
      <c r="DU96" s="507"/>
      <c r="DV96" s="507"/>
      <c r="DW96" s="511"/>
      <c r="DX96" s="511"/>
      <c r="DY96" s="511"/>
      <c r="DZ96" s="511"/>
      <c r="EA96" s="507"/>
      <c r="EB96" s="507"/>
      <c r="EC96" s="507"/>
      <c r="ED96" s="507"/>
      <c r="EE96" s="507"/>
      <c r="EF96" s="507"/>
      <c r="EG96" s="507"/>
      <c r="EH96" s="511"/>
      <c r="EI96" s="511"/>
      <c r="EJ96" s="511"/>
      <c r="EK96" s="511"/>
      <c r="EL96" s="507"/>
      <c r="EM96" s="507"/>
      <c r="EN96" s="507"/>
      <c r="EO96" s="507"/>
      <c r="EP96" s="507"/>
      <c r="EQ96" s="507"/>
      <c r="ER96" s="507"/>
      <c r="ES96" s="507"/>
      <c r="ET96" s="507"/>
      <c r="EU96" s="507"/>
      <c r="EV96" s="507"/>
      <c r="EW96" s="507"/>
      <c r="EX96" s="507"/>
      <c r="EY96" s="507"/>
      <c r="EZ96" s="507"/>
      <c r="FA96" s="507"/>
      <c r="FB96" s="507"/>
      <c r="FC96" s="507"/>
      <c r="FD96" s="507"/>
    </row>
    <row r="97" spans="1:160" s="564" customFormat="1" ht="21.75" customHeight="1">
      <c r="B97" s="531"/>
      <c r="C97" s="511"/>
      <c r="D97" s="511"/>
      <c r="E97" s="511"/>
      <c r="F97" s="511"/>
      <c r="G97" s="511"/>
      <c r="H97" s="511"/>
      <c r="I97" s="511"/>
      <c r="J97" s="511"/>
      <c r="K97" s="532"/>
      <c r="L97" s="531"/>
      <c r="M97" s="511"/>
      <c r="N97" s="511"/>
      <c r="O97" s="511"/>
      <c r="P97" s="511"/>
      <c r="Q97" s="511"/>
      <c r="R97" s="511"/>
      <c r="S97" s="511"/>
      <c r="T97" s="511"/>
      <c r="U97" s="507"/>
      <c r="V97" s="507"/>
      <c r="W97" s="507"/>
      <c r="X97" s="507"/>
      <c r="Y97" s="507"/>
      <c r="Z97" s="532"/>
      <c r="AA97" s="531"/>
      <c r="AB97" s="511"/>
      <c r="AC97" s="511"/>
      <c r="AD97" s="507"/>
      <c r="AE97" s="507"/>
      <c r="AF97" s="507"/>
      <c r="AG97" s="507"/>
      <c r="AH97" s="507"/>
      <c r="AI97" s="507"/>
      <c r="AJ97" s="507"/>
      <c r="AK97" s="511"/>
      <c r="AL97" s="511"/>
      <c r="AM97" s="511"/>
      <c r="AN97" s="511"/>
      <c r="AO97" s="507"/>
      <c r="AP97" s="507"/>
      <c r="AQ97" s="507"/>
      <c r="AR97" s="507"/>
      <c r="AS97" s="542"/>
      <c r="AT97" s="533"/>
      <c r="AU97" s="510"/>
      <c r="AV97" s="510"/>
      <c r="AW97" s="510"/>
      <c r="AX97" s="510"/>
      <c r="AY97" s="510"/>
      <c r="AZ97" s="510"/>
      <c r="BA97" s="510"/>
      <c r="BB97" s="510"/>
      <c r="BC97" s="510"/>
      <c r="BD97" s="510"/>
      <c r="BE97" s="510"/>
      <c r="BF97" s="510"/>
      <c r="BG97" s="510"/>
      <c r="BH97" s="510"/>
      <c r="BI97" s="510"/>
      <c r="BJ97" s="510"/>
      <c r="BK97" s="510"/>
      <c r="BL97" s="534"/>
      <c r="BM97" s="573"/>
      <c r="BN97" s="574"/>
      <c r="BO97" s="574"/>
      <c r="BP97" s="574"/>
      <c r="BQ97" s="574"/>
      <c r="BR97" s="574"/>
      <c r="BS97" s="574"/>
      <c r="BT97" s="574"/>
      <c r="BU97" s="574"/>
      <c r="BV97" s="574"/>
      <c r="BW97" s="574"/>
      <c r="BX97" s="574"/>
      <c r="BY97" s="574"/>
      <c r="BZ97" s="574"/>
      <c r="CA97" s="574"/>
      <c r="CB97" s="574"/>
      <c r="CC97" s="574"/>
      <c r="CD97" s="574"/>
      <c r="CE97" s="575"/>
      <c r="CF97" s="573"/>
      <c r="CG97" s="574"/>
      <c r="CH97" s="574"/>
      <c r="CI97" s="574"/>
      <c r="CJ97" s="576"/>
      <c r="CK97" s="576"/>
      <c r="CL97" s="576"/>
      <c r="CM97" s="576"/>
      <c r="CN97" s="576"/>
      <c r="CO97" s="576"/>
      <c r="CP97" s="576"/>
      <c r="CQ97" s="576"/>
      <c r="CR97" s="576"/>
      <c r="CS97" s="576"/>
      <c r="CT97" s="576"/>
      <c r="CU97" s="576"/>
      <c r="CV97" s="576"/>
      <c r="CW97" s="576"/>
      <c r="CX97" s="576"/>
      <c r="CY97" s="532"/>
      <c r="CZ97" s="511"/>
      <c r="DA97" s="511"/>
      <c r="DB97" s="511"/>
      <c r="DC97" s="511"/>
      <c r="DD97" s="511"/>
      <c r="DE97" s="511"/>
      <c r="DF97" s="511"/>
      <c r="DG97" s="511"/>
      <c r="DH97" s="511"/>
      <c r="DI97" s="511"/>
      <c r="DJ97" s="511"/>
      <c r="DK97" s="511"/>
      <c r="DL97" s="511"/>
      <c r="DM97" s="511"/>
      <c r="DN97" s="511"/>
      <c r="DO97" s="511"/>
      <c r="DP97" s="511"/>
      <c r="DQ97" s="511"/>
      <c r="DR97" s="507"/>
      <c r="DS97" s="507"/>
      <c r="DT97" s="507"/>
      <c r="DU97" s="507"/>
      <c r="DV97" s="507"/>
      <c r="DW97" s="511"/>
      <c r="DX97" s="511"/>
      <c r="DY97" s="511"/>
      <c r="DZ97" s="511"/>
      <c r="EA97" s="507"/>
      <c r="EB97" s="507"/>
      <c r="EC97" s="507"/>
      <c r="ED97" s="507"/>
      <c r="EE97" s="507"/>
      <c r="EF97" s="507"/>
      <c r="EG97" s="507"/>
      <c r="EH97" s="511"/>
      <c r="EI97" s="511"/>
      <c r="EJ97" s="511"/>
      <c r="EK97" s="511"/>
      <c r="EL97" s="507"/>
      <c r="EM97" s="507"/>
      <c r="EN97" s="507"/>
      <c r="EO97" s="507"/>
      <c r="EP97" s="507"/>
      <c r="EQ97" s="507"/>
      <c r="ER97" s="507"/>
      <c r="ES97" s="507"/>
      <c r="ET97" s="507"/>
      <c r="EU97" s="507"/>
      <c r="EV97" s="507"/>
      <c r="EW97" s="507"/>
      <c r="EX97" s="507"/>
      <c r="EY97" s="507"/>
      <c r="EZ97" s="507"/>
      <c r="FA97" s="507"/>
      <c r="FB97" s="507"/>
      <c r="FC97" s="507"/>
      <c r="FD97" s="507"/>
    </row>
    <row r="98" spans="1:160" s="564" customFormat="1" ht="21.75" customHeight="1">
      <c r="B98" s="531"/>
      <c r="C98" s="511"/>
      <c r="D98" s="511"/>
      <c r="E98" s="511"/>
      <c r="F98" s="511"/>
      <c r="G98" s="511"/>
      <c r="H98" s="511"/>
      <c r="I98" s="511"/>
      <c r="J98" s="511"/>
      <c r="K98" s="532"/>
      <c r="L98" s="531"/>
      <c r="M98" s="511"/>
      <c r="N98" s="511"/>
      <c r="O98" s="511"/>
      <c r="P98" s="511"/>
      <c r="Q98" s="511"/>
      <c r="R98" s="511"/>
      <c r="S98" s="511"/>
      <c r="T98" s="511"/>
      <c r="U98" s="507"/>
      <c r="V98" s="507"/>
      <c r="W98" s="507"/>
      <c r="X98" s="507"/>
      <c r="Y98" s="507"/>
      <c r="Z98" s="532"/>
      <c r="AA98" s="531"/>
      <c r="AB98" s="511"/>
      <c r="AC98" s="511"/>
      <c r="AD98" s="507"/>
      <c r="AE98" s="507"/>
      <c r="AF98" s="507"/>
      <c r="AG98" s="507"/>
      <c r="AH98" s="507"/>
      <c r="AI98" s="507"/>
      <c r="AJ98" s="507"/>
      <c r="AK98" s="511"/>
      <c r="AL98" s="511"/>
      <c r="AM98" s="511"/>
      <c r="AN98" s="511"/>
      <c r="AO98" s="507"/>
      <c r="AP98" s="507"/>
      <c r="AQ98" s="507"/>
      <c r="AR98" s="507"/>
      <c r="AS98" s="542"/>
      <c r="AT98" s="533"/>
      <c r="AU98" s="510"/>
      <c r="AV98" s="510"/>
      <c r="AW98" s="510"/>
      <c r="AX98" s="510"/>
      <c r="AY98" s="510"/>
      <c r="AZ98" s="510"/>
      <c r="BA98" s="510"/>
      <c r="BB98" s="510"/>
      <c r="BC98" s="510"/>
      <c r="BD98" s="510"/>
      <c r="BE98" s="510"/>
      <c r="BF98" s="510"/>
      <c r="BG98" s="510"/>
      <c r="BH98" s="510"/>
      <c r="BI98" s="510"/>
      <c r="BJ98" s="510"/>
      <c r="BK98" s="510"/>
      <c r="BL98" s="534"/>
      <c r="BM98" s="573"/>
      <c r="BN98" s="574"/>
      <c r="BO98" s="574"/>
      <c r="BP98" s="574"/>
      <c r="BQ98" s="574"/>
      <c r="BR98" s="574"/>
      <c r="BS98" s="574"/>
      <c r="BT98" s="574"/>
      <c r="BU98" s="574"/>
      <c r="BV98" s="574"/>
      <c r="BW98" s="574"/>
      <c r="BX98" s="574"/>
      <c r="BY98" s="574"/>
      <c r="BZ98" s="574"/>
      <c r="CA98" s="574"/>
      <c r="CB98" s="574"/>
      <c r="CC98" s="574"/>
      <c r="CD98" s="574"/>
      <c r="CE98" s="575"/>
      <c r="CF98" s="573"/>
      <c r="CG98" s="574"/>
      <c r="CH98" s="574"/>
      <c r="CI98" s="574"/>
      <c r="CJ98" s="576"/>
      <c r="CK98" s="576"/>
      <c r="CL98" s="576"/>
      <c r="CM98" s="576"/>
      <c r="CN98" s="576"/>
      <c r="CO98" s="576"/>
      <c r="CP98" s="576"/>
      <c r="CQ98" s="576"/>
      <c r="CR98" s="576"/>
      <c r="CS98" s="576"/>
      <c r="CT98" s="576"/>
      <c r="CU98" s="576"/>
      <c r="CV98" s="576"/>
      <c r="CW98" s="576"/>
      <c r="CX98" s="576"/>
      <c r="CY98" s="532"/>
      <c r="CZ98" s="511"/>
      <c r="DA98" s="511"/>
      <c r="DB98" s="511"/>
      <c r="DC98" s="511"/>
      <c r="DD98" s="511"/>
      <c r="DE98" s="511"/>
      <c r="DF98" s="511"/>
      <c r="DG98" s="511"/>
      <c r="DH98" s="511"/>
      <c r="DI98" s="511"/>
      <c r="DJ98" s="511"/>
      <c r="DK98" s="511"/>
      <c r="DL98" s="511"/>
      <c r="DM98" s="511"/>
      <c r="DN98" s="511"/>
      <c r="DO98" s="511"/>
      <c r="DP98" s="511"/>
      <c r="DQ98" s="511"/>
      <c r="DR98" s="507"/>
      <c r="DS98" s="507"/>
      <c r="DT98" s="507"/>
      <c r="DU98" s="507"/>
      <c r="DV98" s="507"/>
      <c r="DW98" s="511"/>
      <c r="DX98" s="511"/>
      <c r="DY98" s="511"/>
      <c r="DZ98" s="511"/>
      <c r="EA98" s="507"/>
      <c r="EB98" s="507"/>
      <c r="EC98" s="507"/>
      <c r="ED98" s="507"/>
      <c r="EE98" s="507"/>
      <c r="EF98" s="507"/>
      <c r="EG98" s="507"/>
      <c r="EH98" s="511"/>
      <c r="EI98" s="511"/>
      <c r="EJ98" s="511"/>
      <c r="EK98" s="511"/>
      <c r="EL98" s="507"/>
      <c r="EM98" s="507"/>
      <c r="EN98" s="507"/>
      <c r="EO98" s="507"/>
      <c r="EP98" s="507"/>
      <c r="EQ98" s="507"/>
      <c r="ER98" s="507"/>
      <c r="ES98" s="507"/>
      <c r="ET98" s="507"/>
      <c r="EU98" s="507"/>
      <c r="EV98" s="507"/>
      <c r="EW98" s="507"/>
      <c r="EX98" s="507"/>
      <c r="EY98" s="507"/>
      <c r="EZ98" s="507"/>
      <c r="FA98" s="507"/>
      <c r="FB98" s="507"/>
      <c r="FC98" s="507"/>
      <c r="FD98" s="507"/>
    </row>
    <row r="99" spans="1:160" s="564" customFormat="1" ht="21.75" customHeight="1">
      <c r="B99" s="543"/>
      <c r="C99" s="544"/>
      <c r="D99" s="544"/>
      <c r="E99" s="544"/>
      <c r="F99" s="544"/>
      <c r="G99" s="544"/>
      <c r="H99" s="544"/>
      <c r="I99" s="544"/>
      <c r="J99" s="544"/>
      <c r="K99" s="545"/>
      <c r="L99" s="543"/>
      <c r="M99" s="544"/>
      <c r="N99" s="544"/>
      <c r="O99" s="544"/>
      <c r="P99" s="544"/>
      <c r="Q99" s="544"/>
      <c r="R99" s="544"/>
      <c r="S99" s="544"/>
      <c r="T99" s="544"/>
      <c r="U99" s="555"/>
      <c r="V99" s="555"/>
      <c r="W99" s="555"/>
      <c r="X99" s="555"/>
      <c r="Y99" s="555"/>
      <c r="Z99" s="545"/>
      <c r="AA99" s="543"/>
      <c r="AB99" s="544"/>
      <c r="AC99" s="544"/>
      <c r="AD99" s="555"/>
      <c r="AE99" s="555"/>
      <c r="AF99" s="555"/>
      <c r="AG99" s="555"/>
      <c r="AH99" s="555"/>
      <c r="AI99" s="555"/>
      <c r="AJ99" s="555"/>
      <c r="AK99" s="544"/>
      <c r="AL99" s="544"/>
      <c r="AM99" s="544"/>
      <c r="AN99" s="544"/>
      <c r="AO99" s="555"/>
      <c r="AP99" s="555"/>
      <c r="AQ99" s="555"/>
      <c r="AR99" s="555"/>
      <c r="AS99" s="556"/>
      <c r="AT99" s="546"/>
      <c r="AU99" s="547"/>
      <c r="AV99" s="547"/>
      <c r="AW99" s="547"/>
      <c r="AX99" s="547"/>
      <c r="AY99" s="547"/>
      <c r="AZ99" s="547"/>
      <c r="BA99" s="547"/>
      <c r="BB99" s="547"/>
      <c r="BC99" s="547"/>
      <c r="BD99" s="547"/>
      <c r="BE99" s="547"/>
      <c r="BF99" s="547"/>
      <c r="BG99" s="547"/>
      <c r="BH99" s="547"/>
      <c r="BI99" s="547"/>
      <c r="BJ99" s="547"/>
      <c r="BK99" s="547"/>
      <c r="BL99" s="548"/>
      <c r="BM99" s="577"/>
      <c r="BN99" s="578"/>
      <c r="BO99" s="578"/>
      <c r="BP99" s="578"/>
      <c r="BQ99" s="578"/>
      <c r="BR99" s="578"/>
      <c r="BS99" s="578"/>
      <c r="BT99" s="578"/>
      <c r="BU99" s="578"/>
      <c r="BV99" s="578"/>
      <c r="BW99" s="578"/>
      <c r="BX99" s="578"/>
      <c r="BY99" s="578"/>
      <c r="BZ99" s="578"/>
      <c r="CA99" s="578"/>
      <c r="CB99" s="578"/>
      <c r="CC99" s="578"/>
      <c r="CD99" s="578"/>
      <c r="CE99" s="579"/>
      <c r="CF99" s="577"/>
      <c r="CG99" s="578"/>
      <c r="CH99" s="578"/>
      <c r="CI99" s="578"/>
      <c r="CJ99" s="580"/>
      <c r="CK99" s="580"/>
      <c r="CL99" s="580"/>
      <c r="CM99" s="580"/>
      <c r="CN99" s="580"/>
      <c r="CO99" s="580"/>
      <c r="CP99" s="580"/>
      <c r="CQ99" s="580"/>
      <c r="CR99" s="580"/>
      <c r="CS99" s="580"/>
      <c r="CT99" s="580"/>
      <c r="CU99" s="580"/>
      <c r="CV99" s="580"/>
      <c r="CW99" s="580"/>
      <c r="CX99" s="580"/>
      <c r="CY99" s="545"/>
      <c r="CZ99" s="511"/>
      <c r="DA99" s="511"/>
      <c r="DB99" s="511"/>
      <c r="DC99" s="511"/>
      <c r="DD99" s="511"/>
      <c r="DE99" s="511"/>
      <c r="DF99" s="511"/>
      <c r="DG99" s="511"/>
      <c r="DH99" s="511"/>
      <c r="DI99" s="511"/>
      <c r="DJ99" s="511"/>
      <c r="DK99" s="511"/>
      <c r="DL99" s="511"/>
      <c r="DM99" s="511"/>
      <c r="DN99" s="511"/>
      <c r="DO99" s="511"/>
      <c r="DP99" s="511"/>
      <c r="DQ99" s="511"/>
      <c r="DR99" s="507"/>
      <c r="DS99" s="507"/>
      <c r="DT99" s="507"/>
      <c r="DU99" s="507"/>
      <c r="DV99" s="507"/>
      <c r="DW99" s="511"/>
      <c r="DX99" s="511"/>
      <c r="DY99" s="511"/>
      <c r="DZ99" s="511"/>
      <c r="EA99" s="507"/>
      <c r="EB99" s="507"/>
      <c r="EC99" s="507"/>
      <c r="ED99" s="507"/>
      <c r="EE99" s="507"/>
      <c r="EF99" s="507"/>
      <c r="EG99" s="507"/>
      <c r="EH99" s="511"/>
      <c r="EI99" s="511"/>
      <c r="EJ99" s="511"/>
      <c r="EK99" s="511"/>
      <c r="EL99" s="507"/>
      <c r="EM99" s="507"/>
      <c r="EN99" s="507"/>
      <c r="EO99" s="507"/>
      <c r="EP99" s="507"/>
      <c r="EQ99" s="507"/>
      <c r="ER99" s="507"/>
      <c r="ES99" s="507"/>
      <c r="ET99" s="507"/>
      <c r="EU99" s="507"/>
      <c r="EV99" s="507"/>
      <c r="EW99" s="507"/>
      <c r="EX99" s="507"/>
      <c r="EY99" s="507"/>
      <c r="EZ99" s="507"/>
      <c r="FA99" s="507"/>
      <c r="FB99" s="507"/>
      <c r="FC99" s="507"/>
      <c r="FD99" s="507"/>
    </row>
    <row r="100" spans="1:160" s="564" customFormat="1" ht="21.75" customHeight="1">
      <c r="B100" s="527"/>
      <c r="C100" s="518"/>
      <c r="D100" s="518"/>
      <c r="E100" s="518"/>
      <c r="F100" s="518"/>
      <c r="G100" s="518"/>
      <c r="H100" s="518"/>
      <c r="I100" s="518"/>
      <c r="J100" s="518"/>
      <c r="K100" s="519"/>
      <c r="L100" s="527"/>
      <c r="M100" s="518"/>
      <c r="N100" s="518"/>
      <c r="O100" s="518"/>
      <c r="P100" s="518"/>
      <c r="Q100" s="518"/>
      <c r="R100" s="518"/>
      <c r="S100" s="518"/>
      <c r="T100" s="518"/>
      <c r="U100" s="526"/>
      <c r="V100" s="526"/>
      <c r="W100" s="526"/>
      <c r="X100" s="526"/>
      <c r="Y100" s="526"/>
      <c r="Z100" s="519"/>
      <c r="AA100" s="527"/>
      <c r="AB100" s="518"/>
      <c r="AC100" s="518"/>
      <c r="AD100" s="526"/>
      <c r="AE100" s="526"/>
      <c r="AF100" s="526"/>
      <c r="AG100" s="526"/>
      <c r="AH100" s="526"/>
      <c r="AI100" s="526"/>
      <c r="AJ100" s="526"/>
      <c r="AK100" s="518"/>
      <c r="AL100" s="518"/>
      <c r="AM100" s="518"/>
      <c r="AN100" s="518"/>
      <c r="AO100" s="526"/>
      <c r="AP100" s="526"/>
      <c r="AQ100" s="526"/>
      <c r="AR100" s="526"/>
      <c r="AS100" s="560"/>
      <c r="AT100" s="517"/>
      <c r="AU100" s="526"/>
      <c r="AV100" s="526"/>
      <c r="AW100" s="526"/>
      <c r="AX100" s="526"/>
      <c r="AY100" s="526"/>
      <c r="AZ100" s="526"/>
      <c r="BA100" s="526"/>
      <c r="BB100" s="526"/>
      <c r="BC100" s="526"/>
      <c r="BD100" s="526"/>
      <c r="BE100" s="526"/>
      <c r="BF100" s="526"/>
      <c r="BG100" s="526"/>
      <c r="BH100" s="572"/>
      <c r="BI100" s="572"/>
      <c r="BJ100" s="572"/>
      <c r="BK100" s="570"/>
      <c r="BL100" s="571"/>
      <c r="BM100" s="569"/>
      <c r="BN100" s="570"/>
      <c r="BO100" s="570"/>
      <c r="BP100" s="570"/>
      <c r="BQ100" s="570"/>
      <c r="BR100" s="570"/>
      <c r="BS100" s="570"/>
      <c r="BT100" s="570"/>
      <c r="BU100" s="570"/>
      <c r="BV100" s="570"/>
      <c r="BW100" s="570"/>
      <c r="BX100" s="570"/>
      <c r="BY100" s="570"/>
      <c r="BZ100" s="570"/>
      <c r="CA100" s="570"/>
      <c r="CB100" s="570"/>
      <c r="CC100" s="570"/>
      <c r="CD100" s="570"/>
      <c r="CE100" s="571"/>
      <c r="CF100" s="569"/>
      <c r="CG100" s="570"/>
      <c r="CH100" s="570"/>
      <c r="CI100" s="570"/>
      <c r="CJ100" s="572"/>
      <c r="CK100" s="572"/>
      <c r="CL100" s="572"/>
      <c r="CM100" s="572"/>
      <c r="CN100" s="572"/>
      <c r="CO100" s="572"/>
      <c r="CP100" s="572"/>
      <c r="CQ100" s="572"/>
      <c r="CR100" s="572"/>
      <c r="CS100" s="572"/>
      <c r="CT100" s="572"/>
      <c r="CU100" s="572"/>
      <c r="CV100" s="572"/>
      <c r="CW100" s="572"/>
      <c r="CX100" s="572"/>
      <c r="CY100" s="519"/>
      <c r="CZ100" s="511"/>
      <c r="DA100" s="511"/>
      <c r="DB100" s="511"/>
      <c r="DC100" s="511"/>
      <c r="DD100" s="511"/>
      <c r="DE100" s="511"/>
      <c r="DF100" s="511"/>
      <c r="DG100" s="511"/>
      <c r="DH100" s="511"/>
      <c r="DI100" s="511"/>
      <c r="DJ100" s="511"/>
      <c r="DK100" s="511"/>
      <c r="DL100" s="511"/>
      <c r="DM100" s="511"/>
      <c r="DN100" s="511"/>
      <c r="DO100" s="511"/>
      <c r="DP100" s="511"/>
      <c r="DQ100" s="511"/>
      <c r="DR100" s="507"/>
      <c r="DS100" s="507"/>
      <c r="DT100" s="507"/>
      <c r="DU100" s="507"/>
      <c r="DV100" s="507"/>
      <c r="DW100" s="511"/>
      <c r="DX100" s="511"/>
      <c r="DY100" s="511"/>
      <c r="DZ100" s="511"/>
      <c r="EA100" s="507"/>
      <c r="EB100" s="507"/>
      <c r="EC100" s="507"/>
      <c r="ED100" s="507"/>
      <c r="EE100" s="507"/>
      <c r="EF100" s="507"/>
      <c r="EG100" s="507"/>
      <c r="EH100" s="511"/>
      <c r="EI100" s="511"/>
      <c r="EJ100" s="511"/>
      <c r="EK100" s="511"/>
      <c r="EL100" s="507"/>
      <c r="EM100" s="507"/>
      <c r="EN100" s="507"/>
      <c r="EO100" s="507"/>
      <c r="EP100" s="507"/>
      <c r="EQ100" s="507"/>
      <c r="ER100" s="507"/>
      <c r="ES100" s="507"/>
      <c r="ET100" s="507"/>
      <c r="EU100" s="507"/>
      <c r="EV100" s="507"/>
      <c r="EW100" s="507"/>
      <c r="EX100" s="507"/>
      <c r="EY100" s="507"/>
      <c r="EZ100" s="507"/>
      <c r="FA100" s="507"/>
      <c r="FB100" s="507"/>
      <c r="FC100" s="507"/>
      <c r="FD100" s="507"/>
    </row>
    <row r="101" spans="1:160" s="564" customFormat="1" ht="21.75" customHeight="1">
      <c r="B101" s="531"/>
      <c r="C101" s="511"/>
      <c r="D101" s="511"/>
      <c r="E101" s="511"/>
      <c r="F101" s="511"/>
      <c r="G101" s="511"/>
      <c r="H101" s="511"/>
      <c r="I101" s="511"/>
      <c r="J101" s="511"/>
      <c r="K101" s="532"/>
      <c r="L101" s="531"/>
      <c r="M101" s="511"/>
      <c r="N101" s="511"/>
      <c r="O101" s="511"/>
      <c r="P101" s="511"/>
      <c r="Q101" s="511"/>
      <c r="R101" s="511"/>
      <c r="S101" s="511"/>
      <c r="T101" s="511"/>
      <c r="U101" s="507"/>
      <c r="V101" s="507"/>
      <c r="W101" s="507"/>
      <c r="X101" s="507"/>
      <c r="Y101" s="507"/>
      <c r="Z101" s="532"/>
      <c r="AA101" s="531"/>
      <c r="AB101" s="511"/>
      <c r="AC101" s="511"/>
      <c r="AD101" s="507"/>
      <c r="AE101" s="507"/>
      <c r="AF101" s="507"/>
      <c r="AG101" s="507"/>
      <c r="AH101" s="507"/>
      <c r="AI101" s="507"/>
      <c r="AJ101" s="507"/>
      <c r="AK101" s="511"/>
      <c r="AL101" s="511"/>
      <c r="AM101" s="511"/>
      <c r="AN101" s="511"/>
      <c r="AO101" s="507"/>
      <c r="AP101" s="507"/>
      <c r="AQ101" s="507"/>
      <c r="AR101" s="507"/>
      <c r="AS101" s="542"/>
      <c r="AT101" s="537"/>
      <c r="AU101" s="507"/>
      <c r="AV101" s="507"/>
      <c r="AW101" s="507"/>
      <c r="AX101" s="507"/>
      <c r="AY101" s="507"/>
      <c r="AZ101" s="507"/>
      <c r="BA101" s="507"/>
      <c r="BB101" s="507"/>
      <c r="BC101" s="507"/>
      <c r="BD101" s="507"/>
      <c r="BE101" s="507"/>
      <c r="BF101" s="507"/>
      <c r="BG101" s="507"/>
      <c r="BH101" s="576"/>
      <c r="BI101" s="576"/>
      <c r="BJ101" s="576"/>
      <c r="BK101" s="574"/>
      <c r="BL101" s="575"/>
      <c r="BM101" s="573"/>
      <c r="BN101" s="574"/>
      <c r="BO101" s="574"/>
      <c r="BP101" s="574"/>
      <c r="BQ101" s="574"/>
      <c r="BR101" s="574"/>
      <c r="BS101" s="574"/>
      <c r="BT101" s="574"/>
      <c r="BU101" s="574"/>
      <c r="BV101" s="574"/>
      <c r="BW101" s="574"/>
      <c r="BX101" s="574"/>
      <c r="BY101" s="574"/>
      <c r="BZ101" s="574"/>
      <c r="CA101" s="574"/>
      <c r="CB101" s="574"/>
      <c r="CC101" s="574"/>
      <c r="CD101" s="574"/>
      <c r="CE101" s="575"/>
      <c r="CF101" s="573"/>
      <c r="CG101" s="574"/>
      <c r="CH101" s="574"/>
      <c r="CI101" s="574"/>
      <c r="CJ101" s="576"/>
      <c r="CK101" s="576"/>
      <c r="CL101" s="576"/>
      <c r="CM101" s="576"/>
      <c r="CN101" s="576"/>
      <c r="CO101" s="576"/>
      <c r="CP101" s="576"/>
      <c r="CQ101" s="576"/>
      <c r="CR101" s="576"/>
      <c r="CS101" s="576"/>
      <c r="CT101" s="576"/>
      <c r="CU101" s="576"/>
      <c r="CV101" s="576"/>
      <c r="CW101" s="576"/>
      <c r="CX101" s="576"/>
      <c r="CY101" s="532"/>
      <c r="CZ101" s="511"/>
      <c r="DA101" s="511"/>
      <c r="DB101" s="511"/>
      <c r="DC101" s="511"/>
      <c r="DD101" s="511"/>
      <c r="DE101" s="511"/>
      <c r="DF101" s="511"/>
      <c r="DG101" s="511"/>
      <c r="DH101" s="511"/>
      <c r="DI101" s="511"/>
      <c r="DJ101" s="511"/>
      <c r="DK101" s="511"/>
      <c r="DL101" s="511"/>
      <c r="DM101" s="511"/>
      <c r="DN101" s="511"/>
      <c r="DO101" s="511"/>
      <c r="DP101" s="511"/>
      <c r="DQ101" s="511"/>
      <c r="DR101" s="507"/>
      <c r="DS101" s="507"/>
      <c r="DT101" s="507"/>
      <c r="DU101" s="507"/>
      <c r="DV101" s="507"/>
      <c r="DW101" s="511"/>
      <c r="DX101" s="511"/>
      <c r="DY101" s="511"/>
      <c r="DZ101" s="511"/>
      <c r="EA101" s="507"/>
      <c r="EB101" s="507"/>
      <c r="EC101" s="507"/>
      <c r="ED101" s="507"/>
      <c r="EE101" s="507"/>
      <c r="EF101" s="507"/>
      <c r="EG101" s="507"/>
      <c r="EH101" s="511"/>
      <c r="EI101" s="511"/>
      <c r="EJ101" s="511"/>
      <c r="EK101" s="511"/>
      <c r="EL101" s="507"/>
      <c r="EM101" s="507"/>
      <c r="EN101" s="507"/>
      <c r="EO101" s="507"/>
      <c r="EP101" s="507"/>
      <c r="EQ101" s="507"/>
      <c r="ER101" s="507"/>
      <c r="ES101" s="507"/>
      <c r="ET101" s="507"/>
      <c r="EU101" s="507"/>
      <c r="EV101" s="507"/>
      <c r="EW101" s="507"/>
      <c r="EX101" s="507"/>
      <c r="EY101" s="507"/>
      <c r="EZ101" s="507"/>
      <c r="FA101" s="507"/>
      <c r="FB101" s="507"/>
      <c r="FC101" s="507"/>
      <c r="FD101" s="507"/>
    </row>
    <row r="102" spans="1:160" s="564" customFormat="1" ht="21.75" customHeight="1">
      <c r="B102" s="531"/>
      <c r="C102" s="511"/>
      <c r="D102" s="511"/>
      <c r="E102" s="511"/>
      <c r="F102" s="511"/>
      <c r="G102" s="511"/>
      <c r="H102" s="511"/>
      <c r="I102" s="511"/>
      <c r="J102" s="511"/>
      <c r="K102" s="532"/>
      <c r="L102" s="531"/>
      <c r="M102" s="511"/>
      <c r="N102" s="511"/>
      <c r="O102" s="511"/>
      <c r="P102" s="511"/>
      <c r="Q102" s="511"/>
      <c r="R102" s="511"/>
      <c r="S102" s="511"/>
      <c r="T102" s="511"/>
      <c r="U102" s="507"/>
      <c r="V102" s="507"/>
      <c r="W102" s="507"/>
      <c r="X102" s="507"/>
      <c r="Y102" s="507"/>
      <c r="Z102" s="532"/>
      <c r="AA102" s="531"/>
      <c r="AB102" s="511"/>
      <c r="AC102" s="511"/>
      <c r="AD102" s="507"/>
      <c r="AE102" s="507"/>
      <c r="AF102" s="507"/>
      <c r="AG102" s="507"/>
      <c r="AH102" s="507"/>
      <c r="AI102" s="507"/>
      <c r="AJ102" s="507"/>
      <c r="AK102" s="511"/>
      <c r="AL102" s="511"/>
      <c r="AM102" s="511"/>
      <c r="AN102" s="511"/>
      <c r="AO102" s="507"/>
      <c r="AP102" s="507"/>
      <c r="AQ102" s="507"/>
      <c r="AR102" s="507"/>
      <c r="AS102" s="542"/>
      <c r="AT102" s="537"/>
      <c r="AU102" s="507"/>
      <c r="AV102" s="507"/>
      <c r="AW102" s="507"/>
      <c r="AX102" s="507"/>
      <c r="AY102" s="507"/>
      <c r="AZ102" s="507"/>
      <c r="BA102" s="507"/>
      <c r="BB102" s="507"/>
      <c r="BC102" s="507"/>
      <c r="BD102" s="507"/>
      <c r="BE102" s="507"/>
      <c r="BF102" s="507"/>
      <c r="BG102" s="507"/>
      <c r="BH102" s="576"/>
      <c r="BI102" s="576"/>
      <c r="BJ102" s="576"/>
      <c r="BK102" s="574"/>
      <c r="BL102" s="575"/>
      <c r="BM102" s="573"/>
      <c r="BN102" s="574"/>
      <c r="BO102" s="574"/>
      <c r="BP102" s="574"/>
      <c r="BQ102" s="574"/>
      <c r="BR102" s="574"/>
      <c r="BS102" s="574"/>
      <c r="BT102" s="574"/>
      <c r="BU102" s="574"/>
      <c r="BV102" s="574"/>
      <c r="BW102" s="574"/>
      <c r="BX102" s="574"/>
      <c r="BY102" s="574"/>
      <c r="BZ102" s="574"/>
      <c r="CA102" s="574"/>
      <c r="CB102" s="574"/>
      <c r="CC102" s="574"/>
      <c r="CD102" s="574"/>
      <c r="CE102" s="575"/>
      <c r="CF102" s="573"/>
      <c r="CG102" s="574"/>
      <c r="CH102" s="574"/>
      <c r="CI102" s="574"/>
      <c r="CJ102" s="576"/>
      <c r="CK102" s="576"/>
      <c r="CL102" s="576"/>
      <c r="CM102" s="576"/>
      <c r="CN102" s="576"/>
      <c r="CO102" s="576"/>
      <c r="CP102" s="576"/>
      <c r="CQ102" s="576"/>
      <c r="CR102" s="576"/>
      <c r="CS102" s="576"/>
      <c r="CT102" s="576"/>
      <c r="CU102" s="576"/>
      <c r="CV102" s="576"/>
      <c r="CW102" s="576"/>
      <c r="CX102" s="576"/>
      <c r="CY102" s="532"/>
      <c r="CZ102" s="511"/>
      <c r="DA102" s="511"/>
      <c r="DB102" s="511"/>
      <c r="DC102" s="511"/>
      <c r="DD102" s="511"/>
      <c r="DE102" s="511"/>
      <c r="DF102" s="511"/>
      <c r="DG102" s="511"/>
      <c r="DH102" s="511"/>
      <c r="DI102" s="511"/>
      <c r="DJ102" s="511"/>
      <c r="DK102" s="511"/>
      <c r="DL102" s="511"/>
      <c r="DM102" s="511"/>
      <c r="DN102" s="511"/>
      <c r="DO102" s="511"/>
      <c r="DP102" s="511"/>
      <c r="DQ102" s="511"/>
      <c r="DR102" s="507"/>
      <c r="DS102" s="507"/>
      <c r="DT102" s="507"/>
      <c r="DU102" s="507"/>
      <c r="DV102" s="507"/>
      <c r="DW102" s="511"/>
      <c r="DX102" s="511"/>
      <c r="DY102" s="511"/>
      <c r="DZ102" s="511"/>
      <c r="EA102" s="507"/>
      <c r="EB102" s="507"/>
      <c r="EC102" s="507"/>
      <c r="ED102" s="507"/>
      <c r="EE102" s="507"/>
      <c r="EF102" s="507"/>
      <c r="EG102" s="507"/>
      <c r="EH102" s="511"/>
      <c r="EI102" s="511"/>
      <c r="EJ102" s="511"/>
      <c r="EK102" s="511"/>
      <c r="EL102" s="507"/>
      <c r="EM102" s="507"/>
      <c r="EN102" s="507"/>
      <c r="EO102" s="507"/>
      <c r="EP102" s="507"/>
      <c r="EQ102" s="507"/>
      <c r="ER102" s="507"/>
      <c r="ES102" s="507"/>
      <c r="ET102" s="507"/>
      <c r="EU102" s="507"/>
      <c r="EV102" s="507"/>
      <c r="EW102" s="507"/>
      <c r="EX102" s="507"/>
      <c r="EY102" s="507"/>
      <c r="EZ102" s="507"/>
      <c r="FA102" s="507"/>
      <c r="FB102" s="507"/>
      <c r="FC102" s="507"/>
      <c r="FD102" s="507"/>
    </row>
    <row r="103" spans="1:160" s="564" customFormat="1" ht="21.75" customHeight="1">
      <c r="B103" s="543"/>
      <c r="C103" s="544"/>
      <c r="D103" s="544"/>
      <c r="E103" s="544"/>
      <c r="F103" s="544"/>
      <c r="G103" s="544"/>
      <c r="H103" s="544"/>
      <c r="I103" s="544"/>
      <c r="J103" s="544"/>
      <c r="K103" s="545"/>
      <c r="L103" s="543"/>
      <c r="M103" s="544"/>
      <c r="N103" s="544"/>
      <c r="O103" s="544"/>
      <c r="P103" s="544"/>
      <c r="Q103" s="544"/>
      <c r="R103" s="544"/>
      <c r="S103" s="544"/>
      <c r="T103" s="544"/>
      <c r="U103" s="555"/>
      <c r="V103" s="555"/>
      <c r="W103" s="555"/>
      <c r="X103" s="555"/>
      <c r="Y103" s="555"/>
      <c r="Z103" s="545"/>
      <c r="AA103" s="543"/>
      <c r="AB103" s="544"/>
      <c r="AC103" s="544"/>
      <c r="AD103" s="555"/>
      <c r="AE103" s="555"/>
      <c r="AF103" s="555"/>
      <c r="AG103" s="555"/>
      <c r="AH103" s="555"/>
      <c r="AI103" s="555"/>
      <c r="AJ103" s="555"/>
      <c r="AK103" s="544"/>
      <c r="AL103" s="544"/>
      <c r="AM103" s="544"/>
      <c r="AN103" s="544"/>
      <c r="AO103" s="555"/>
      <c r="AP103" s="555"/>
      <c r="AQ103" s="555"/>
      <c r="AR103" s="555"/>
      <c r="AS103" s="556"/>
      <c r="AT103" s="554"/>
      <c r="AU103" s="555"/>
      <c r="AV103" s="555"/>
      <c r="AW103" s="555"/>
      <c r="AX103" s="555"/>
      <c r="AY103" s="555"/>
      <c r="AZ103" s="555"/>
      <c r="BA103" s="555"/>
      <c r="BB103" s="555"/>
      <c r="BC103" s="555"/>
      <c r="BD103" s="555"/>
      <c r="BE103" s="555"/>
      <c r="BF103" s="555"/>
      <c r="BG103" s="555"/>
      <c r="BH103" s="580"/>
      <c r="BI103" s="580"/>
      <c r="BJ103" s="580"/>
      <c r="BK103" s="578"/>
      <c r="BL103" s="579"/>
      <c r="BM103" s="577"/>
      <c r="BN103" s="578"/>
      <c r="BO103" s="578"/>
      <c r="BP103" s="578"/>
      <c r="BQ103" s="578"/>
      <c r="BR103" s="578"/>
      <c r="BS103" s="578"/>
      <c r="BT103" s="578"/>
      <c r="BU103" s="578"/>
      <c r="BV103" s="578"/>
      <c r="BW103" s="578"/>
      <c r="BX103" s="578"/>
      <c r="BY103" s="578"/>
      <c r="BZ103" s="578"/>
      <c r="CA103" s="578"/>
      <c r="CB103" s="578"/>
      <c r="CC103" s="578"/>
      <c r="CD103" s="578"/>
      <c r="CE103" s="579"/>
      <c r="CF103" s="577"/>
      <c r="CG103" s="578"/>
      <c r="CH103" s="578"/>
      <c r="CI103" s="578"/>
      <c r="CJ103" s="581"/>
      <c r="CK103" s="581"/>
      <c r="CL103" s="581"/>
      <c r="CM103" s="581"/>
      <c r="CN103" s="581"/>
      <c r="CO103" s="581"/>
      <c r="CP103" s="581"/>
      <c r="CQ103" s="581"/>
      <c r="CR103" s="581"/>
      <c r="CS103" s="581"/>
      <c r="CT103" s="581"/>
      <c r="CU103" s="581"/>
      <c r="CV103" s="581"/>
      <c r="CW103" s="581"/>
      <c r="CX103" s="581"/>
      <c r="CY103" s="582"/>
    </row>
    <row r="104" spans="1:160" s="566" customFormat="1" ht="30" customHeight="1">
      <c r="A104" s="506"/>
      <c r="B104" s="506" t="s">
        <v>345</v>
      </c>
      <c r="C104" s="506"/>
      <c r="D104" s="506"/>
      <c r="E104" s="506" t="s">
        <v>355</v>
      </c>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6"/>
      <c r="AI104" s="506"/>
      <c r="AJ104" s="506"/>
      <c r="AK104" s="506"/>
      <c r="AL104" s="506"/>
      <c r="AM104" s="506"/>
      <c r="AN104" s="506"/>
      <c r="AO104" s="506"/>
      <c r="AP104" s="506"/>
      <c r="AQ104" s="506"/>
      <c r="AR104" s="506"/>
      <c r="AS104" s="506"/>
      <c r="AT104" s="506"/>
      <c r="AU104" s="506"/>
      <c r="AV104" s="506"/>
      <c r="AW104" s="506"/>
      <c r="AX104" s="506"/>
      <c r="AY104" s="506"/>
      <c r="AZ104" s="506"/>
      <c r="BA104" s="506"/>
      <c r="BB104" s="506"/>
      <c r="BC104" s="506"/>
      <c r="BD104" s="506"/>
      <c r="BE104" s="506"/>
      <c r="BF104" s="506"/>
      <c r="BH104" s="564"/>
      <c r="BI104" s="564"/>
      <c r="BJ104" s="564"/>
      <c r="BK104" s="564"/>
      <c r="BL104" s="564"/>
      <c r="BM104" s="564"/>
      <c r="BN104" s="564"/>
      <c r="BO104" s="564"/>
      <c r="BP104" s="564"/>
      <c r="BQ104" s="564"/>
      <c r="BR104" s="564"/>
      <c r="BS104" s="564"/>
      <c r="BT104" s="564"/>
      <c r="BU104" s="564"/>
      <c r="BV104" s="564"/>
      <c r="BW104" s="564"/>
      <c r="BX104" s="564"/>
      <c r="BY104" s="564"/>
      <c r="BZ104" s="564"/>
      <c r="CA104" s="564"/>
      <c r="CB104" s="564"/>
      <c r="CC104" s="564"/>
      <c r="CD104" s="564"/>
      <c r="CE104" s="564"/>
      <c r="CF104" s="564"/>
      <c r="CG104" s="564"/>
    </row>
    <row r="105" spans="1:160" s="566" customFormat="1" ht="30" customHeight="1">
      <c r="A105" s="506"/>
      <c r="B105" s="506"/>
      <c r="C105" s="506">
        <v>2</v>
      </c>
      <c r="D105" s="506"/>
      <c r="E105" s="506" t="s">
        <v>356</v>
      </c>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c r="AV105" s="506"/>
      <c r="AW105" s="506"/>
      <c r="AX105" s="506"/>
      <c r="AY105" s="506"/>
      <c r="AZ105" s="506"/>
      <c r="BA105" s="506"/>
      <c r="BB105" s="506"/>
      <c r="BC105" s="506"/>
      <c r="BD105" s="506"/>
      <c r="BE105" s="506"/>
      <c r="BF105" s="506"/>
    </row>
    <row r="106" spans="1:160" s="566" customFormat="1" ht="30" customHeight="1">
      <c r="A106" s="506"/>
      <c r="B106" s="506"/>
      <c r="C106" s="506">
        <v>3</v>
      </c>
      <c r="D106" s="506"/>
      <c r="E106" s="506" t="s">
        <v>357</v>
      </c>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K106" s="506"/>
      <c r="AL106" s="506"/>
      <c r="AM106" s="506"/>
      <c r="AN106" s="506"/>
      <c r="AO106" s="506"/>
      <c r="AP106" s="506"/>
      <c r="AQ106" s="506"/>
      <c r="AR106" s="506"/>
      <c r="AS106" s="506"/>
      <c r="AT106" s="506"/>
      <c r="AU106" s="506"/>
      <c r="AV106" s="506"/>
      <c r="AW106" s="506"/>
      <c r="AX106" s="506"/>
      <c r="AY106" s="506"/>
      <c r="AZ106" s="506"/>
      <c r="BA106" s="506"/>
      <c r="BB106" s="506"/>
      <c r="BC106" s="506"/>
      <c r="BD106" s="506"/>
      <c r="BE106" s="506"/>
      <c r="BF106" s="506"/>
    </row>
    <row r="109" spans="1:160" ht="25.5">
      <c r="A109" s="583"/>
      <c r="B109" s="413" t="s">
        <v>358</v>
      </c>
      <c r="C109" s="697"/>
      <c r="D109" s="697"/>
      <c r="E109" s="697"/>
      <c r="F109" s="697"/>
      <c r="G109" s="697"/>
      <c r="H109" s="697"/>
      <c r="I109" s="697"/>
      <c r="J109" s="697"/>
      <c r="K109" s="697"/>
      <c r="L109" s="697"/>
      <c r="M109" s="697"/>
      <c r="N109" s="697"/>
      <c r="O109" s="697"/>
      <c r="P109" s="697"/>
      <c r="Q109" s="697"/>
      <c r="R109" s="697"/>
      <c r="S109" s="697"/>
      <c r="T109" s="425"/>
      <c r="U109" s="697"/>
      <c r="V109" s="697"/>
      <c r="W109" s="697"/>
      <c r="X109" s="697"/>
      <c r="Y109" s="697"/>
      <c r="Z109" s="697"/>
      <c r="AA109" s="697"/>
      <c r="AB109" s="697"/>
      <c r="AC109" s="697"/>
      <c r="AD109" s="425"/>
      <c r="AE109" s="697"/>
      <c r="AF109" s="697"/>
      <c r="AG109" s="697"/>
      <c r="AH109" s="697"/>
      <c r="AI109" s="697"/>
      <c r="AJ109" s="697"/>
      <c r="AK109" s="697"/>
      <c r="AL109" s="697"/>
      <c r="AM109" s="697"/>
      <c r="AN109" s="425"/>
      <c r="AO109" s="697"/>
      <c r="AP109" s="697"/>
      <c r="AQ109" s="697"/>
      <c r="AR109" s="697"/>
      <c r="AS109" s="697"/>
      <c r="AT109" s="697"/>
      <c r="AU109" s="697"/>
      <c r="AV109" s="697"/>
      <c r="AW109" s="697"/>
      <c r="AX109" s="425"/>
      <c r="AY109" s="584"/>
      <c r="AZ109" s="584"/>
      <c r="BA109" s="584"/>
      <c r="BB109" s="584"/>
      <c r="BC109" s="584"/>
      <c r="BD109" s="584"/>
      <c r="BE109" s="584"/>
      <c r="BF109" s="584"/>
      <c r="BG109" s="584"/>
      <c r="BH109" s="584"/>
      <c r="BI109" s="584"/>
      <c r="BJ109" s="584"/>
      <c r="BK109" s="584"/>
      <c r="BL109" s="584"/>
      <c r="BM109" s="697"/>
      <c r="BN109" s="425"/>
      <c r="BO109" s="425"/>
      <c r="BP109" s="425"/>
      <c r="BQ109" s="425"/>
      <c r="BR109" s="425"/>
      <c r="BS109" s="425"/>
      <c r="BT109" s="697"/>
      <c r="BU109" s="697"/>
      <c r="BV109" s="697"/>
      <c r="BW109" s="697"/>
      <c r="BX109" s="697"/>
      <c r="BY109" s="697"/>
      <c r="BZ109" s="697"/>
      <c r="CA109" s="697"/>
      <c r="CB109" s="425"/>
      <c r="CC109" s="697"/>
      <c r="CD109" s="697"/>
      <c r="CE109" s="697"/>
      <c r="CF109" s="697"/>
    </row>
    <row r="110" spans="1:160" ht="90.75" customHeight="1">
      <c r="B110" s="1375" t="s">
        <v>359</v>
      </c>
      <c r="C110" s="1376"/>
      <c r="D110" s="1376"/>
      <c r="E110" s="1376"/>
      <c r="F110" s="1376"/>
      <c r="G110" s="1376"/>
      <c r="H110" s="1376"/>
      <c r="I110" s="1378" t="s">
        <v>360</v>
      </c>
      <c r="J110" s="1377"/>
      <c r="K110" s="1377"/>
      <c r="L110" s="1377"/>
      <c r="M110" s="1377"/>
      <c r="N110" s="1377"/>
      <c r="O110" s="1377"/>
      <c r="P110" s="1379" t="s">
        <v>361</v>
      </c>
      <c r="Q110" s="1380"/>
      <c r="R110" s="1380"/>
      <c r="S110" s="1380"/>
      <c r="T110" s="1380"/>
      <c r="U110" s="1380"/>
      <c r="V110" s="1380"/>
      <c r="W110" s="1378" t="s">
        <v>362</v>
      </c>
      <c r="X110" s="1377"/>
      <c r="Y110" s="1377"/>
      <c r="Z110" s="1377"/>
      <c r="AA110" s="1377"/>
      <c r="AB110" s="1377"/>
      <c r="AC110" s="1377"/>
      <c r="AD110" s="1378" t="s">
        <v>363</v>
      </c>
      <c r="AE110" s="1377"/>
      <c r="AF110" s="1377"/>
      <c r="AG110" s="1377"/>
      <c r="AH110" s="1377"/>
      <c r="AI110" s="1377"/>
      <c r="AJ110" s="1377"/>
      <c r="AK110" s="1375" t="s">
        <v>364</v>
      </c>
      <c r="AL110" s="1376"/>
      <c r="AM110" s="1376"/>
      <c r="AN110" s="1376"/>
      <c r="AO110" s="1376"/>
      <c r="AP110" s="1376"/>
      <c r="AQ110" s="1376"/>
      <c r="AR110" s="1375" t="s">
        <v>365</v>
      </c>
      <c r="AS110" s="1376"/>
      <c r="AT110" s="1376"/>
      <c r="AU110" s="1376"/>
      <c r="AV110" s="1376"/>
      <c r="AW110" s="1376"/>
      <c r="AX110" s="1376"/>
      <c r="AY110" s="1377" t="s">
        <v>366</v>
      </c>
      <c r="AZ110" s="1377"/>
      <c r="BA110" s="1377"/>
      <c r="BB110" s="1377"/>
      <c r="BC110" s="1377"/>
      <c r="BD110" s="1377"/>
      <c r="BE110" s="1377"/>
      <c r="BF110" s="1377" t="s">
        <v>367</v>
      </c>
      <c r="BG110" s="1377"/>
      <c r="BH110" s="1377"/>
      <c r="BI110" s="1377"/>
      <c r="BJ110" s="1377"/>
      <c r="BK110" s="1377"/>
      <c r="BL110" s="1377"/>
      <c r="BM110" s="1375" t="s">
        <v>368</v>
      </c>
      <c r="BN110" s="1376"/>
      <c r="BO110" s="1376"/>
      <c r="BP110" s="1376"/>
      <c r="BQ110" s="1376"/>
      <c r="BR110" s="1376"/>
      <c r="BS110" s="1376"/>
      <c r="BT110" s="1375" t="s">
        <v>369</v>
      </c>
      <c r="BU110" s="1376"/>
      <c r="BV110" s="1376"/>
      <c r="BW110" s="1376"/>
      <c r="BX110" s="1376"/>
      <c r="BY110" s="1376"/>
      <c r="BZ110" s="1376"/>
      <c r="CA110" s="1377" t="s">
        <v>370</v>
      </c>
      <c r="CB110" s="1377"/>
      <c r="CC110" s="1377"/>
      <c r="CD110" s="1377"/>
      <c r="CE110" s="1377"/>
      <c r="CF110" s="1377"/>
      <c r="CG110" s="1377"/>
      <c r="CH110" s="720"/>
      <c r="CI110" s="720"/>
      <c r="CJ110" s="720"/>
      <c r="CK110" s="720"/>
      <c r="CL110" s="720"/>
      <c r="CM110" s="720"/>
    </row>
    <row r="111" spans="1:160" ht="36.75" customHeight="1">
      <c r="B111" s="1381"/>
      <c r="C111" s="1382"/>
      <c r="D111" s="1382"/>
      <c r="E111" s="1382"/>
      <c r="F111" s="1382"/>
      <c r="G111" s="1382"/>
      <c r="H111" s="1383"/>
      <c r="I111" s="1381"/>
      <c r="J111" s="1382"/>
      <c r="K111" s="1382"/>
      <c r="L111" s="1382"/>
      <c r="M111" s="1382"/>
      <c r="N111" s="1382"/>
      <c r="O111" s="1383"/>
      <c r="P111" s="1381"/>
      <c r="Q111" s="1382"/>
      <c r="R111" s="1382"/>
      <c r="S111" s="1382"/>
      <c r="T111" s="1382"/>
      <c r="U111" s="1382"/>
      <c r="V111" s="1383"/>
      <c r="W111" s="1381"/>
      <c r="X111" s="1382"/>
      <c r="Y111" s="1382"/>
      <c r="Z111" s="1382"/>
      <c r="AA111" s="1382"/>
      <c r="AB111" s="1382"/>
      <c r="AC111" s="1383"/>
      <c r="AD111" s="1381"/>
      <c r="AE111" s="1382"/>
      <c r="AF111" s="1382"/>
      <c r="AG111" s="1382"/>
      <c r="AH111" s="1382"/>
      <c r="AI111" s="1382"/>
      <c r="AJ111" s="1383"/>
      <c r="AK111" s="1381"/>
      <c r="AL111" s="1382"/>
      <c r="AM111" s="1382"/>
      <c r="AN111" s="1382"/>
      <c r="AO111" s="1382"/>
      <c r="AP111" s="1382"/>
      <c r="AQ111" s="1383"/>
      <c r="AR111" s="1381"/>
      <c r="AS111" s="1382"/>
      <c r="AT111" s="1382"/>
      <c r="AU111" s="1382"/>
      <c r="AV111" s="1382"/>
      <c r="AW111" s="1382"/>
      <c r="AX111" s="1383"/>
      <c r="AY111" s="1381"/>
      <c r="AZ111" s="1382"/>
      <c r="BA111" s="1382"/>
      <c r="BB111" s="1382"/>
      <c r="BC111" s="1382"/>
      <c r="BD111" s="1382"/>
      <c r="BE111" s="1383"/>
      <c r="BF111" s="1381"/>
      <c r="BG111" s="1382"/>
      <c r="BH111" s="1382"/>
      <c r="BI111" s="1382"/>
      <c r="BJ111" s="1382"/>
      <c r="BK111" s="1382"/>
      <c r="BL111" s="1383"/>
      <c r="BM111" s="1381"/>
      <c r="BN111" s="1382"/>
      <c r="BO111" s="1382"/>
      <c r="BP111" s="1382"/>
      <c r="BQ111" s="1382"/>
      <c r="BR111" s="1382"/>
      <c r="BS111" s="1383"/>
      <c r="BT111" s="1381"/>
      <c r="BU111" s="1382"/>
      <c r="BV111" s="1382"/>
      <c r="BW111" s="1382"/>
      <c r="BX111" s="1382"/>
      <c r="BY111" s="1382"/>
      <c r="BZ111" s="1383"/>
      <c r="CA111" s="1381"/>
      <c r="CB111" s="1382"/>
      <c r="CC111" s="1382"/>
      <c r="CD111" s="1382"/>
      <c r="CE111" s="1382"/>
      <c r="CF111" s="1382"/>
      <c r="CG111" s="1383"/>
      <c r="CH111" s="720"/>
      <c r="CI111" s="720"/>
      <c r="CJ111" s="720"/>
      <c r="CK111" s="720"/>
      <c r="CL111" s="720"/>
      <c r="CM111" s="720"/>
    </row>
    <row r="112" spans="1:160" ht="36.75" customHeight="1">
      <c r="B112" s="1381"/>
      <c r="C112" s="1382"/>
      <c r="D112" s="1382"/>
      <c r="E112" s="1382"/>
      <c r="F112" s="1382"/>
      <c r="G112" s="1382"/>
      <c r="H112" s="1383"/>
      <c r="I112" s="1381"/>
      <c r="J112" s="1382"/>
      <c r="K112" s="1382"/>
      <c r="L112" s="1382"/>
      <c r="M112" s="1382"/>
      <c r="N112" s="1382"/>
      <c r="O112" s="1383"/>
      <c r="P112" s="1381"/>
      <c r="Q112" s="1382"/>
      <c r="R112" s="1382"/>
      <c r="S112" s="1382"/>
      <c r="T112" s="1382"/>
      <c r="U112" s="1382"/>
      <c r="V112" s="1383"/>
      <c r="W112" s="1381"/>
      <c r="X112" s="1382"/>
      <c r="Y112" s="1382"/>
      <c r="Z112" s="1382"/>
      <c r="AA112" s="1382"/>
      <c r="AB112" s="1382"/>
      <c r="AC112" s="1383"/>
      <c r="AD112" s="1381"/>
      <c r="AE112" s="1382"/>
      <c r="AF112" s="1382"/>
      <c r="AG112" s="1382"/>
      <c r="AH112" s="1382"/>
      <c r="AI112" s="1382"/>
      <c r="AJ112" s="1383"/>
      <c r="AK112" s="1381"/>
      <c r="AL112" s="1382"/>
      <c r="AM112" s="1382"/>
      <c r="AN112" s="1382"/>
      <c r="AO112" s="1382"/>
      <c r="AP112" s="1382"/>
      <c r="AQ112" s="1383"/>
      <c r="AR112" s="1381"/>
      <c r="AS112" s="1382"/>
      <c r="AT112" s="1382"/>
      <c r="AU112" s="1382"/>
      <c r="AV112" s="1382"/>
      <c r="AW112" s="1382"/>
      <c r="AX112" s="1383"/>
      <c r="AY112" s="1381"/>
      <c r="AZ112" s="1382"/>
      <c r="BA112" s="1382"/>
      <c r="BB112" s="1382"/>
      <c r="BC112" s="1382"/>
      <c r="BD112" s="1382"/>
      <c r="BE112" s="1383"/>
      <c r="BF112" s="1381"/>
      <c r="BG112" s="1382"/>
      <c r="BH112" s="1382"/>
      <c r="BI112" s="1382"/>
      <c r="BJ112" s="1382"/>
      <c r="BK112" s="1382"/>
      <c r="BL112" s="1383"/>
      <c r="BM112" s="1381"/>
      <c r="BN112" s="1382"/>
      <c r="BO112" s="1382"/>
      <c r="BP112" s="1382"/>
      <c r="BQ112" s="1382"/>
      <c r="BR112" s="1382"/>
      <c r="BS112" s="1383"/>
      <c r="BT112" s="1381"/>
      <c r="BU112" s="1382"/>
      <c r="BV112" s="1382"/>
      <c r="BW112" s="1382"/>
      <c r="BX112" s="1382"/>
      <c r="BY112" s="1382"/>
      <c r="BZ112" s="1383"/>
      <c r="CA112" s="1381"/>
      <c r="CB112" s="1382"/>
      <c r="CC112" s="1382"/>
      <c r="CD112" s="1382"/>
      <c r="CE112" s="1382"/>
      <c r="CF112" s="1382"/>
      <c r="CG112" s="1383"/>
      <c r="CH112" s="720"/>
      <c r="CI112" s="720"/>
      <c r="CJ112" s="720"/>
      <c r="CK112" s="720"/>
      <c r="CL112" s="720"/>
      <c r="CM112" s="720"/>
    </row>
    <row r="113" spans="1:127" ht="31.5" customHeight="1">
      <c r="B113" s="1381" t="s">
        <v>371</v>
      </c>
      <c r="C113" s="1382"/>
      <c r="D113" s="1382"/>
      <c r="E113" s="1382"/>
      <c r="F113" s="1382"/>
      <c r="G113" s="1382"/>
      <c r="H113" s="1382"/>
      <c r="I113" s="1382"/>
      <c r="J113" s="1382"/>
      <c r="K113" s="1382"/>
      <c r="L113" s="1382"/>
      <c r="M113" s="1382"/>
      <c r="N113" s="1382"/>
      <c r="O113" s="1382"/>
      <c r="P113" s="1382"/>
      <c r="Q113" s="1382"/>
      <c r="R113" s="1382"/>
      <c r="S113" s="1382"/>
      <c r="T113" s="1382"/>
      <c r="U113" s="1382"/>
      <c r="V113" s="1382"/>
      <c r="W113" s="1382"/>
      <c r="X113" s="1382"/>
      <c r="Y113" s="1382"/>
      <c r="Z113" s="1382"/>
      <c r="AA113" s="1382"/>
      <c r="AB113" s="1382"/>
      <c r="AC113" s="1382"/>
      <c r="AD113" s="1382"/>
      <c r="AE113" s="1382"/>
      <c r="AF113" s="1382"/>
      <c r="AG113" s="1382"/>
      <c r="AH113" s="1382"/>
      <c r="AI113" s="1382"/>
      <c r="AJ113" s="1382"/>
      <c r="AK113" s="1382"/>
      <c r="AL113" s="1382"/>
      <c r="AM113" s="1382"/>
      <c r="AN113" s="1382"/>
      <c r="AO113" s="1382"/>
      <c r="AP113" s="1382"/>
      <c r="AQ113" s="1382"/>
      <c r="AR113" s="1382"/>
      <c r="AS113" s="1382"/>
      <c r="AT113" s="1382"/>
      <c r="AU113" s="1382"/>
      <c r="AV113" s="1382"/>
      <c r="AW113" s="1382"/>
      <c r="AX113" s="1383"/>
      <c r="AY113" s="1384" t="s">
        <v>372</v>
      </c>
      <c r="AZ113" s="1384"/>
      <c r="BA113" s="1384"/>
      <c r="BB113" s="1384"/>
      <c r="BC113" s="1384"/>
      <c r="BD113" s="1384"/>
      <c r="BE113" s="1384"/>
      <c r="BF113" s="1384" t="s">
        <v>295</v>
      </c>
      <c r="BG113" s="1384"/>
      <c r="BH113" s="1384"/>
      <c r="BI113" s="1384"/>
      <c r="BJ113" s="1384"/>
      <c r="BK113" s="1384"/>
      <c r="BL113" s="1384"/>
      <c r="BM113" s="1377"/>
      <c r="BN113" s="1377"/>
      <c r="BO113" s="1377"/>
      <c r="BP113" s="1377"/>
      <c r="BQ113" s="1377"/>
      <c r="BR113" s="1377"/>
      <c r="BS113" s="1377"/>
      <c r="BT113" s="1377"/>
      <c r="BU113" s="1377"/>
      <c r="BV113" s="1377"/>
      <c r="BW113" s="1377"/>
      <c r="BX113" s="1377"/>
      <c r="BY113" s="1377"/>
      <c r="BZ113" s="1377"/>
      <c r="CA113" s="1377"/>
      <c r="CB113" s="1377"/>
      <c r="CC113" s="1377"/>
      <c r="CD113" s="1377"/>
      <c r="CE113" s="1377"/>
      <c r="CF113" s="1377"/>
      <c r="CG113" s="1377"/>
      <c r="CH113" s="720"/>
      <c r="CI113" s="720"/>
      <c r="CJ113" s="720"/>
      <c r="CK113" s="720"/>
      <c r="CL113" s="720"/>
      <c r="CM113" s="720"/>
    </row>
    <row r="116" spans="1:127" ht="25.5">
      <c r="B116" s="413" t="s">
        <v>373</v>
      </c>
      <c r="T116" s="720"/>
    </row>
    <row r="117" spans="1:127" ht="73.5" customHeight="1">
      <c r="B117" s="1377" t="s">
        <v>374</v>
      </c>
      <c r="C117" s="1377"/>
      <c r="D117" s="1377"/>
      <c r="E117" s="1377"/>
      <c r="F117" s="1377"/>
      <c r="G117" s="1377"/>
      <c r="H117" s="1377"/>
      <c r="I117" s="1377"/>
      <c r="J117" s="1377"/>
      <c r="K117" s="1377"/>
      <c r="L117" s="1375" t="s">
        <v>375</v>
      </c>
      <c r="M117" s="1376"/>
      <c r="N117" s="1376"/>
      <c r="O117" s="1376"/>
      <c r="P117" s="1376"/>
      <c r="Q117" s="1376"/>
      <c r="R117" s="1376"/>
      <c r="S117" s="1376"/>
      <c r="T117" s="1376"/>
      <c r="U117" s="1376"/>
      <c r="V117" s="1375" t="s">
        <v>376</v>
      </c>
      <c r="W117" s="1376"/>
      <c r="X117" s="1376"/>
      <c r="Y117" s="1376"/>
      <c r="Z117" s="1376"/>
      <c r="AA117" s="1376"/>
      <c r="AB117" s="1376"/>
      <c r="AC117" s="1376"/>
      <c r="AD117" s="1376"/>
      <c r="AE117" s="1376"/>
      <c r="AF117" s="1377" t="s">
        <v>377</v>
      </c>
      <c r="AG117" s="1377"/>
      <c r="AH117" s="1377"/>
      <c r="AI117" s="1377"/>
      <c r="AJ117" s="1377"/>
      <c r="AK117" s="1377"/>
      <c r="AL117" s="1377"/>
      <c r="AM117" s="1377"/>
      <c r="AN117" s="1377"/>
      <c r="AO117" s="1377"/>
    </row>
    <row r="118" spans="1:127" ht="57" customHeight="1">
      <c r="B118" s="1377"/>
      <c r="C118" s="1377"/>
      <c r="D118" s="1377"/>
      <c r="E118" s="1377"/>
      <c r="F118" s="1377"/>
      <c r="G118" s="1377"/>
      <c r="H118" s="1377"/>
      <c r="I118" s="1377"/>
      <c r="J118" s="1377"/>
      <c r="K118" s="1377"/>
      <c r="L118" s="1384" t="s">
        <v>378</v>
      </c>
      <c r="M118" s="1384"/>
      <c r="N118" s="1384"/>
      <c r="O118" s="1384"/>
      <c r="P118" s="1384"/>
      <c r="Q118" s="1384"/>
      <c r="R118" s="1384"/>
      <c r="S118" s="1384"/>
      <c r="T118" s="1384"/>
      <c r="U118" s="1384"/>
      <c r="V118" s="1387" t="s">
        <v>295</v>
      </c>
      <c r="W118" s="1387"/>
      <c r="X118" s="1387"/>
      <c r="Y118" s="1387"/>
      <c r="Z118" s="1387"/>
      <c r="AA118" s="1387"/>
      <c r="AB118" s="1387"/>
      <c r="AC118" s="1387"/>
      <c r="AD118" s="1387"/>
      <c r="AE118" s="1387"/>
      <c r="AF118" s="1377"/>
      <c r="AG118" s="1377"/>
      <c r="AH118" s="1377"/>
      <c r="AI118" s="1377"/>
      <c r="AJ118" s="1377"/>
      <c r="AK118" s="1377"/>
      <c r="AL118" s="1377"/>
      <c r="AM118" s="1377"/>
      <c r="AN118" s="1377"/>
      <c r="AO118" s="1377"/>
    </row>
    <row r="119" spans="1:127" ht="57" customHeight="1">
      <c r="B119" s="1377"/>
      <c r="C119" s="1377"/>
      <c r="D119" s="1377"/>
      <c r="E119" s="1377"/>
      <c r="F119" s="1377"/>
      <c r="G119" s="1377"/>
      <c r="H119" s="1377"/>
      <c r="I119" s="1377"/>
      <c r="J119" s="1377"/>
      <c r="K119" s="1377"/>
      <c r="L119" s="1377"/>
      <c r="M119" s="1377"/>
      <c r="N119" s="1377"/>
      <c r="O119" s="1377"/>
      <c r="P119" s="1377"/>
      <c r="Q119" s="1377"/>
      <c r="R119" s="1377"/>
      <c r="S119" s="1377"/>
      <c r="T119" s="1377"/>
      <c r="U119" s="1377"/>
      <c r="V119" s="1377"/>
      <c r="W119" s="1377"/>
      <c r="X119" s="1377"/>
      <c r="Y119" s="1377"/>
      <c r="Z119" s="1377"/>
      <c r="AA119" s="1377"/>
      <c r="AB119" s="1377"/>
      <c r="AC119" s="1377"/>
      <c r="AD119" s="1377"/>
      <c r="AE119" s="1377"/>
      <c r="AF119" s="1377"/>
      <c r="AG119" s="1377"/>
      <c r="AH119" s="1377"/>
      <c r="AI119" s="1377"/>
      <c r="AJ119" s="1377"/>
      <c r="AK119" s="1377"/>
      <c r="AL119" s="1377"/>
      <c r="AM119" s="1377"/>
      <c r="AN119" s="1377"/>
      <c r="AO119" s="1377"/>
    </row>
    <row r="120" spans="1:127" ht="36.75" customHeight="1">
      <c r="B120" s="1377" t="s">
        <v>171</v>
      </c>
      <c r="C120" s="1377"/>
      <c r="D120" s="1377"/>
      <c r="E120" s="1377"/>
      <c r="F120" s="1377"/>
      <c r="G120" s="1377"/>
      <c r="H120" s="1377"/>
      <c r="I120" s="1377"/>
      <c r="J120" s="1377"/>
      <c r="K120" s="1377"/>
      <c r="L120" s="1377"/>
      <c r="M120" s="1377"/>
      <c r="N120" s="1377"/>
      <c r="O120" s="1377"/>
      <c r="P120" s="1377"/>
      <c r="Q120" s="1377"/>
      <c r="R120" s="1377"/>
      <c r="S120" s="1377"/>
      <c r="T120" s="1377"/>
      <c r="U120" s="1377"/>
      <c r="V120" s="1377"/>
      <c r="W120" s="1377"/>
      <c r="X120" s="1377"/>
      <c r="Y120" s="1377"/>
      <c r="Z120" s="1377"/>
      <c r="AA120" s="1377"/>
      <c r="AB120" s="1377"/>
      <c r="AC120" s="1377"/>
      <c r="AD120" s="1377"/>
      <c r="AE120" s="1377"/>
      <c r="AF120" s="1377"/>
      <c r="AG120" s="1377"/>
      <c r="AH120" s="1377"/>
      <c r="AI120" s="1377"/>
      <c r="AJ120" s="1377"/>
      <c r="AK120" s="1377"/>
      <c r="AL120" s="1377"/>
      <c r="AM120" s="1377"/>
      <c r="AN120" s="1377"/>
      <c r="AO120" s="1377"/>
    </row>
    <row r="124" spans="1:127" s="418" customFormat="1" ht="25.5"/>
    <row r="126" spans="1:127" s="421" customFormat="1" ht="28.5" customHeight="1">
      <c r="A126" s="413" t="s">
        <v>379</v>
      </c>
      <c r="B126" s="697"/>
      <c r="C126" s="697"/>
      <c r="D126" s="426"/>
      <c r="E126" s="409"/>
      <c r="F126" s="409"/>
      <c r="G126" s="409"/>
      <c r="H126" s="409"/>
      <c r="I126" s="409"/>
      <c r="J126" s="409"/>
      <c r="K126" s="408"/>
      <c r="L126" s="408"/>
      <c r="M126" s="408"/>
      <c r="N126" s="408"/>
      <c r="O126" s="408"/>
      <c r="P126" s="408"/>
      <c r="Q126" s="408"/>
      <c r="R126" s="408"/>
      <c r="S126" s="408"/>
      <c r="T126" s="410"/>
      <c r="U126" s="408"/>
      <c r="V126" s="408"/>
      <c r="W126" s="408"/>
      <c r="X126" s="408"/>
      <c r="Y126" s="408"/>
      <c r="Z126" s="408"/>
      <c r="AA126" s="408"/>
      <c r="AB126" s="408"/>
      <c r="AC126" s="408"/>
      <c r="AD126" s="410"/>
      <c r="AE126" s="408"/>
      <c r="AF126" s="408"/>
      <c r="AG126" s="408"/>
      <c r="AH126" s="408"/>
      <c r="AI126" s="408"/>
      <c r="AJ126" s="408"/>
      <c r="AK126" s="408"/>
      <c r="AL126" s="408"/>
      <c r="AM126" s="408"/>
      <c r="AN126" s="410"/>
      <c r="AO126" s="408"/>
      <c r="AP126" s="408"/>
      <c r="AQ126" s="408"/>
      <c r="AR126" s="408"/>
      <c r="AS126" s="408"/>
      <c r="AT126" s="408"/>
      <c r="AU126" s="408"/>
      <c r="AV126" s="408"/>
      <c r="AW126" s="408"/>
      <c r="AX126" s="410"/>
      <c r="AY126" s="412"/>
      <c r="AZ126" s="412"/>
      <c r="BA126" s="412"/>
      <c r="BB126" s="412"/>
      <c r="BC126" s="412"/>
      <c r="BD126" s="412"/>
      <c r="BE126" s="412"/>
      <c r="BF126" s="412"/>
      <c r="BG126" s="412"/>
      <c r="BH126" s="412"/>
      <c r="BI126" s="412"/>
      <c r="BJ126" s="412"/>
      <c r="BK126" s="412"/>
      <c r="BL126" s="412"/>
      <c r="BM126" s="419"/>
      <c r="BN126" s="420"/>
      <c r="BO126" s="420"/>
      <c r="BP126" s="420"/>
      <c r="BQ126" s="420"/>
      <c r="BR126" s="420"/>
      <c r="BS126" s="420"/>
      <c r="BT126" s="408"/>
      <c r="BU126" s="408"/>
      <c r="BV126" s="408"/>
      <c r="BW126" s="408"/>
      <c r="BX126" s="408"/>
      <c r="BY126" s="408"/>
      <c r="BZ126" s="408"/>
      <c r="CA126" s="408"/>
      <c r="CB126" s="410"/>
      <c r="CC126" s="408"/>
      <c r="CD126" s="408"/>
      <c r="CE126" s="408"/>
      <c r="CF126" s="408"/>
      <c r="CG126" s="410"/>
      <c r="CH126" s="410"/>
      <c r="CI126" s="410"/>
      <c r="CJ126" s="410"/>
      <c r="CK126" s="410"/>
      <c r="CL126" s="405"/>
      <c r="CM126" s="405"/>
      <c r="CN126" s="405"/>
      <c r="CO126" s="405"/>
      <c r="CP126" s="405"/>
      <c r="CQ126" s="405"/>
      <c r="CR126" s="405"/>
      <c r="CS126" s="405"/>
      <c r="CT126" s="408"/>
      <c r="CU126" s="408"/>
      <c r="CV126" s="408"/>
      <c r="CW126" s="408"/>
      <c r="CX126" s="408"/>
      <c r="CY126" s="410"/>
      <c r="CZ126" s="408"/>
      <c r="DA126" s="408"/>
      <c r="DB126" s="408"/>
      <c r="DC126" s="408"/>
      <c r="DD126" s="408"/>
      <c r="DE126" s="408"/>
      <c r="DF126" s="408"/>
      <c r="DG126" s="411"/>
      <c r="DH126" s="408"/>
      <c r="DI126" s="408"/>
      <c r="DJ126" s="408"/>
      <c r="DK126" s="408"/>
      <c r="DL126" s="408"/>
      <c r="DM126" s="408"/>
      <c r="DN126" s="408"/>
      <c r="DO126" s="408"/>
      <c r="DP126" s="408"/>
      <c r="DQ126" s="408"/>
      <c r="DR126" s="408"/>
      <c r="DS126" s="408"/>
      <c r="DT126" s="408"/>
      <c r="DU126" s="408"/>
      <c r="DV126" s="408"/>
    </row>
    <row r="127" spans="1:127" ht="7.5" customHeight="1">
      <c r="A127" s="413"/>
      <c r="B127" s="697"/>
      <c r="C127" s="697"/>
      <c r="D127" s="426"/>
      <c r="E127" s="426"/>
      <c r="F127" s="426"/>
      <c r="G127" s="426"/>
      <c r="H127" s="426"/>
      <c r="I127" s="426"/>
      <c r="J127" s="426"/>
      <c r="K127" s="697"/>
      <c r="L127" s="697"/>
      <c r="M127" s="697"/>
      <c r="N127" s="697"/>
      <c r="O127" s="697"/>
      <c r="P127" s="697"/>
      <c r="Q127" s="697"/>
      <c r="R127" s="697"/>
      <c r="S127" s="697"/>
      <c r="T127" s="425"/>
      <c r="U127" s="697"/>
      <c r="V127" s="697"/>
      <c r="W127" s="697"/>
      <c r="X127" s="697"/>
      <c r="Y127" s="697"/>
      <c r="Z127" s="697"/>
      <c r="AA127" s="697"/>
      <c r="AB127" s="697"/>
      <c r="AC127" s="697"/>
      <c r="AD127" s="425"/>
      <c r="AE127" s="697"/>
      <c r="AF127" s="697"/>
      <c r="AG127" s="697"/>
      <c r="AH127" s="697"/>
      <c r="AI127" s="697"/>
      <c r="AJ127" s="697"/>
      <c r="AK127" s="697"/>
      <c r="AL127" s="697"/>
      <c r="AM127" s="697"/>
      <c r="AN127" s="425"/>
      <c r="AO127" s="697"/>
      <c r="AP127" s="697"/>
      <c r="AQ127" s="697"/>
      <c r="AR127" s="697"/>
      <c r="AS127" s="697"/>
      <c r="AT127" s="697"/>
      <c r="AU127" s="697"/>
      <c r="AV127" s="697"/>
      <c r="AW127" s="697"/>
      <c r="AX127" s="425"/>
      <c r="AY127" s="422"/>
      <c r="AZ127" s="422"/>
      <c r="BA127" s="422"/>
      <c r="BB127" s="422"/>
      <c r="BC127" s="422"/>
      <c r="BD127" s="422"/>
      <c r="BE127" s="422"/>
      <c r="BF127" s="422"/>
      <c r="BG127" s="422"/>
      <c r="BH127" s="422"/>
      <c r="BI127" s="422"/>
      <c r="BJ127" s="422"/>
      <c r="BK127" s="422"/>
      <c r="BL127" s="422"/>
      <c r="BM127" s="423"/>
      <c r="BN127" s="424"/>
      <c r="BO127" s="424"/>
      <c r="BP127" s="424"/>
      <c r="BQ127" s="424"/>
      <c r="BR127" s="424"/>
      <c r="BS127" s="424"/>
      <c r="BT127" s="697"/>
      <c r="BU127" s="697"/>
      <c r="BV127" s="697"/>
      <c r="BW127" s="697"/>
      <c r="BX127" s="697"/>
      <c r="BY127" s="697"/>
      <c r="BZ127" s="697"/>
      <c r="CA127" s="697"/>
      <c r="CB127" s="425"/>
      <c r="CC127" s="697"/>
      <c r="CD127" s="697"/>
      <c r="CE127" s="697"/>
      <c r="CF127" s="697"/>
      <c r="CG127" s="425"/>
      <c r="CH127" s="425"/>
      <c r="CI127" s="425"/>
      <c r="CJ127" s="425"/>
      <c r="CK127" s="425"/>
      <c r="CL127" s="426"/>
      <c r="CM127" s="426"/>
      <c r="CN127" s="426"/>
      <c r="CO127" s="426"/>
      <c r="CP127" s="426"/>
      <c r="CQ127" s="426"/>
      <c r="CR127" s="426"/>
      <c r="CS127" s="426"/>
      <c r="CT127" s="697"/>
      <c r="CU127" s="697"/>
      <c r="CV127" s="697"/>
      <c r="CW127" s="697"/>
      <c r="CX127" s="697"/>
      <c r="CY127" s="425"/>
      <c r="CZ127" s="697"/>
      <c r="DA127" s="697"/>
      <c r="DB127" s="697"/>
      <c r="DC127" s="697"/>
      <c r="DD127" s="697"/>
      <c r="DE127" s="697"/>
      <c r="DF127" s="697"/>
      <c r="DG127" s="427"/>
      <c r="DH127" s="697"/>
      <c r="DI127" s="697"/>
      <c r="DJ127" s="697"/>
      <c r="DK127" s="697"/>
      <c r="DL127" s="697"/>
      <c r="DM127" s="697"/>
      <c r="DN127" s="697"/>
      <c r="DO127" s="697"/>
      <c r="DP127" s="697"/>
      <c r="DQ127" s="697"/>
      <c r="DR127" s="697"/>
      <c r="DS127" s="697"/>
      <c r="DT127" s="697"/>
      <c r="DU127" s="697"/>
      <c r="DV127" s="421"/>
      <c r="DW127" s="408"/>
    </row>
    <row r="128" spans="1:127" ht="28.5" customHeight="1">
      <c r="A128" s="697"/>
      <c r="B128" s="1571">
        <v>-1</v>
      </c>
      <c r="C128" s="1571"/>
      <c r="D128" s="699" t="s">
        <v>380</v>
      </c>
      <c r="E128" s="699"/>
      <c r="F128" s="699"/>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699"/>
      <c r="BW128" s="699"/>
      <c r="BX128" s="699"/>
      <c r="BY128" s="699"/>
      <c r="BZ128" s="699"/>
      <c r="CA128" s="699"/>
      <c r="CB128" s="699"/>
      <c r="CC128" s="699"/>
      <c r="CD128" s="699"/>
      <c r="CE128" s="699"/>
      <c r="CF128" s="699"/>
      <c r="CG128" s="699"/>
      <c r="CH128" s="699"/>
      <c r="CI128" s="699"/>
      <c r="CJ128" s="699"/>
      <c r="CK128" s="699"/>
      <c r="CL128" s="699"/>
      <c r="CM128" s="699"/>
      <c r="CN128" s="699"/>
      <c r="CO128" s="699"/>
      <c r="CP128" s="699"/>
      <c r="CQ128" s="699"/>
      <c r="CR128" s="699"/>
      <c r="CS128" s="699"/>
      <c r="CT128" s="699"/>
      <c r="CU128" s="699"/>
      <c r="CV128" s="699"/>
      <c r="CW128" s="699"/>
      <c r="CX128" s="699"/>
      <c r="CY128" s="699"/>
      <c r="CZ128" s="699"/>
      <c r="DA128" s="699"/>
      <c r="DB128" s="699"/>
      <c r="DC128" s="699"/>
      <c r="DD128" s="699"/>
      <c r="DE128" s="699"/>
      <c r="DF128" s="699"/>
      <c r="DG128" s="699"/>
      <c r="DH128" s="699"/>
      <c r="DI128" s="699"/>
      <c r="DJ128" s="699"/>
      <c r="DK128" s="699"/>
      <c r="DL128" s="699"/>
      <c r="DM128" s="699"/>
      <c r="DN128" s="699"/>
      <c r="DO128" s="699"/>
      <c r="DP128" s="699"/>
      <c r="DQ128" s="699"/>
      <c r="DR128" s="699"/>
      <c r="DS128" s="699"/>
      <c r="DT128" s="699"/>
      <c r="DU128" s="699"/>
      <c r="DV128" s="699"/>
      <c r="DW128" s="696"/>
    </row>
    <row r="129" spans="1:127" ht="28.5" customHeight="1">
      <c r="A129" s="697"/>
      <c r="B129" s="1571">
        <v>-2</v>
      </c>
      <c r="C129" s="1571"/>
      <c r="D129" s="699" t="s">
        <v>381</v>
      </c>
      <c r="E129" s="699"/>
      <c r="F129" s="699"/>
      <c r="G129" s="699"/>
      <c r="H129" s="699"/>
      <c r="I129" s="699"/>
      <c r="J129" s="699"/>
      <c r="K129" s="699"/>
      <c r="L129" s="699"/>
      <c r="M129" s="699"/>
      <c r="N129" s="699"/>
      <c r="O129" s="699"/>
      <c r="P129" s="699"/>
      <c r="Q129" s="699"/>
      <c r="R129" s="699"/>
      <c r="S129" s="699"/>
      <c r="T129" s="699"/>
      <c r="U129" s="699"/>
      <c r="V129" s="699"/>
      <c r="W129" s="699"/>
      <c r="X129" s="699"/>
      <c r="Y129" s="699"/>
      <c r="Z129" s="699"/>
      <c r="AA129" s="699"/>
      <c r="AB129" s="699"/>
      <c r="AC129" s="699"/>
      <c r="AD129" s="699"/>
      <c r="AE129" s="699"/>
      <c r="AF129" s="699"/>
      <c r="AG129" s="699"/>
      <c r="AH129" s="699"/>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699"/>
      <c r="BW129" s="699"/>
      <c r="BX129" s="699"/>
      <c r="BY129" s="699"/>
      <c r="BZ129" s="699"/>
      <c r="CA129" s="699"/>
      <c r="CB129" s="699"/>
      <c r="CC129" s="699"/>
      <c r="CD129" s="699"/>
      <c r="CE129" s="699"/>
      <c r="CF129" s="699"/>
      <c r="CG129" s="699"/>
      <c r="CH129" s="699"/>
      <c r="CI129" s="699"/>
      <c r="CJ129" s="699"/>
      <c r="CK129" s="699"/>
      <c r="CL129" s="699"/>
      <c r="CM129" s="699"/>
      <c r="CN129" s="699"/>
      <c r="CO129" s="699"/>
      <c r="CP129" s="699"/>
      <c r="CQ129" s="696"/>
      <c r="CR129" s="696"/>
      <c r="CS129" s="696"/>
      <c r="CT129" s="696"/>
      <c r="CU129" s="696"/>
      <c r="CV129" s="696"/>
      <c r="CW129" s="696"/>
      <c r="CX129" s="696"/>
      <c r="CY129" s="696"/>
      <c r="CZ129" s="696"/>
      <c r="DA129" s="696"/>
      <c r="DB129" s="696"/>
      <c r="DC129" s="696"/>
      <c r="DD129" s="696"/>
      <c r="DE129" s="696"/>
      <c r="DF129" s="696"/>
      <c r="DG129" s="696"/>
      <c r="DH129" s="696"/>
      <c r="DI129" s="696"/>
      <c r="DJ129" s="696"/>
      <c r="DK129" s="696"/>
      <c r="DL129" s="696"/>
      <c r="DM129" s="696"/>
      <c r="DN129" s="696"/>
      <c r="DO129" s="696"/>
      <c r="DP129" s="696"/>
      <c r="DQ129" s="696"/>
      <c r="DR129" s="696"/>
      <c r="DS129" s="696"/>
      <c r="DT129" s="696"/>
      <c r="DU129" s="696"/>
      <c r="DV129" s="696"/>
      <c r="DW129" s="696"/>
    </row>
    <row r="130" spans="1:127" ht="25.5">
      <c r="B130" s="1571">
        <v>-3</v>
      </c>
      <c r="C130" s="1571"/>
      <c r="E130" s="697" t="s">
        <v>382</v>
      </c>
    </row>
  </sheetData>
  <mergeCells count="299">
    <mergeCell ref="Q2:CA2"/>
    <mergeCell ref="B128:C128"/>
    <mergeCell ref="B129:C129"/>
    <mergeCell ref="B130:C130"/>
    <mergeCell ref="B2:M2"/>
    <mergeCell ref="B119:K119"/>
    <mergeCell ref="L119:U119"/>
    <mergeCell ref="V119:AE119"/>
    <mergeCell ref="AF119:AO119"/>
    <mergeCell ref="B120:K120"/>
    <mergeCell ref="L120:U120"/>
    <mergeCell ref="V120:AE120"/>
    <mergeCell ref="AF120:AO120"/>
    <mergeCell ref="B117:K117"/>
    <mergeCell ref="L117:U117"/>
    <mergeCell ref="V117:AE117"/>
    <mergeCell ref="AF117:AO117"/>
    <mergeCell ref="B118:K118"/>
    <mergeCell ref="L118:U118"/>
    <mergeCell ref="V118:AE118"/>
    <mergeCell ref="AF118:AO118"/>
    <mergeCell ref="B113:AX113"/>
    <mergeCell ref="B112:H112"/>
    <mergeCell ref="I112:O112"/>
    <mergeCell ref="P112:V112"/>
    <mergeCell ref="AY113:BE113"/>
    <mergeCell ref="BF113:BL113"/>
    <mergeCell ref="BM113:BS113"/>
    <mergeCell ref="BT113:BZ113"/>
    <mergeCell ref="CA113:CG113"/>
    <mergeCell ref="AR112:AX112"/>
    <mergeCell ref="AY112:BE112"/>
    <mergeCell ref="BF112:BL112"/>
    <mergeCell ref="BM112:BS112"/>
    <mergeCell ref="BT112:BZ112"/>
    <mergeCell ref="CA112:CG112"/>
    <mergeCell ref="W112:AC112"/>
    <mergeCell ref="AD112:AJ112"/>
    <mergeCell ref="AK112:AQ112"/>
    <mergeCell ref="AR111:AX111"/>
    <mergeCell ref="AY111:BE111"/>
    <mergeCell ref="BF111:BL111"/>
    <mergeCell ref="BM111:BS111"/>
    <mergeCell ref="BT111:BZ111"/>
    <mergeCell ref="CA111:CG111"/>
    <mergeCell ref="B111:H111"/>
    <mergeCell ref="I111:O111"/>
    <mergeCell ref="P111:V111"/>
    <mergeCell ref="W111:AC111"/>
    <mergeCell ref="AD111:AJ111"/>
    <mergeCell ref="AK111:AQ111"/>
    <mergeCell ref="AR110:AX110"/>
    <mergeCell ref="AY110:BE110"/>
    <mergeCell ref="BF110:BL110"/>
    <mergeCell ref="BM110:BS110"/>
    <mergeCell ref="BT110:BZ110"/>
    <mergeCell ref="CA110:CG110"/>
    <mergeCell ref="B110:H110"/>
    <mergeCell ref="I110:O110"/>
    <mergeCell ref="P110:V110"/>
    <mergeCell ref="W110:AC110"/>
    <mergeCell ref="AD110:AJ110"/>
    <mergeCell ref="AK110:AQ110"/>
    <mergeCell ref="B94:K95"/>
    <mergeCell ref="L94:Z95"/>
    <mergeCell ref="AA94:CE94"/>
    <mergeCell ref="CF94:CY95"/>
    <mergeCell ref="AA95:AS95"/>
    <mergeCell ref="AT95:BL95"/>
    <mergeCell ref="BM95:CE95"/>
    <mergeCell ref="BU73:CH77"/>
    <mergeCell ref="AW74:BD76"/>
    <mergeCell ref="BE74:BL76"/>
    <mergeCell ref="BM74:BT76"/>
    <mergeCell ref="AW77:BD77"/>
    <mergeCell ref="BE77:BL77"/>
    <mergeCell ref="BM77:BT77"/>
    <mergeCell ref="AX65:BK66"/>
    <mergeCell ref="B73:K77"/>
    <mergeCell ref="L73:P77"/>
    <mergeCell ref="Q73:X77"/>
    <mergeCell ref="Y73:AG77"/>
    <mergeCell ref="AH73:AQ77"/>
    <mergeCell ref="AR73:AV77"/>
    <mergeCell ref="AW73:BT73"/>
    <mergeCell ref="B65:J66"/>
    <mergeCell ref="K65:S66"/>
    <mergeCell ref="T65:AB66"/>
    <mergeCell ref="AC65:AK66"/>
    <mergeCell ref="AL65:AQ66"/>
    <mergeCell ref="AR65:AW66"/>
    <mergeCell ref="AX59:BK60"/>
    <mergeCell ref="B63:J64"/>
    <mergeCell ref="K63:S64"/>
    <mergeCell ref="T63:AB64"/>
    <mergeCell ref="AC63:AK64"/>
    <mergeCell ref="AL63:AQ64"/>
    <mergeCell ref="AR63:AW64"/>
    <mergeCell ref="AX63:BK64"/>
    <mergeCell ref="B59:J60"/>
    <mergeCell ref="K59:S60"/>
    <mergeCell ref="T59:AB60"/>
    <mergeCell ref="AC59:AK60"/>
    <mergeCell ref="AL59:AQ60"/>
    <mergeCell ref="AR59:AW60"/>
    <mergeCell ref="B53:J56"/>
    <mergeCell ref="K53:S56"/>
    <mergeCell ref="T53:AB55"/>
    <mergeCell ref="AC53:AK55"/>
    <mergeCell ref="AX53:BK56"/>
    <mergeCell ref="AL54:AQ56"/>
    <mergeCell ref="AR55:AW56"/>
    <mergeCell ref="T56:AB56"/>
    <mergeCell ref="AC56:AK56"/>
    <mergeCell ref="C45:D45"/>
    <mergeCell ref="E45:DV45"/>
    <mergeCell ref="C46:D47"/>
    <mergeCell ref="E46:DV47"/>
    <mergeCell ref="C48:D48"/>
    <mergeCell ref="E48:DV48"/>
    <mergeCell ref="C43:D43"/>
    <mergeCell ref="E43:DV43"/>
    <mergeCell ref="C44:D44"/>
    <mergeCell ref="E44:DV44"/>
    <mergeCell ref="C39:D39"/>
    <mergeCell ref="E39:DV39"/>
    <mergeCell ref="C41:D41"/>
    <mergeCell ref="E41:DV41"/>
    <mergeCell ref="C42:D42"/>
    <mergeCell ref="E42:DV42"/>
    <mergeCell ref="DH34:DU34"/>
    <mergeCell ref="AY35:CB35"/>
    <mergeCell ref="CC35:CO35"/>
    <mergeCell ref="CZ35:DF35"/>
    <mergeCell ref="E37:DV37"/>
    <mergeCell ref="C38:D38"/>
    <mergeCell ref="E38:DV38"/>
    <mergeCell ref="B29:AX35"/>
    <mergeCell ref="C40:D40"/>
    <mergeCell ref="E40:DV40"/>
    <mergeCell ref="DH29:DU33"/>
    <mergeCell ref="DV29:DV33"/>
    <mergeCell ref="AY32:BG33"/>
    <mergeCell ref="BH32:BL32"/>
    <mergeCell ref="BN32:BQ32"/>
    <mergeCell ref="BU32:BZ32"/>
    <mergeCell ref="DO25:DU25"/>
    <mergeCell ref="BN26:BS26"/>
    <mergeCell ref="BU26:CA26"/>
    <mergeCell ref="CC26:CG26"/>
    <mergeCell ref="CC32:CO32"/>
    <mergeCell ref="CZ32:DF32"/>
    <mergeCell ref="BH33:BL33"/>
    <mergeCell ref="AY29:BL31"/>
    <mergeCell ref="BM29:BT31"/>
    <mergeCell ref="BU29:CB31"/>
    <mergeCell ref="CC29:CP31"/>
    <mergeCell ref="CQ29:CY35"/>
    <mergeCell ref="BN33:BQ33"/>
    <mergeCell ref="BU33:BZ33"/>
    <mergeCell ref="CC33:CO33"/>
    <mergeCell ref="CZ33:DF33"/>
    <mergeCell ref="AY34:BL34"/>
    <mergeCell ref="BN34:BQ34"/>
    <mergeCell ref="BR34:BS34"/>
    <mergeCell ref="BU34:BZ34"/>
    <mergeCell ref="CA34:CB34"/>
    <mergeCell ref="CC34:CO34"/>
    <mergeCell ref="CZ34:DF34"/>
    <mergeCell ref="CZ29:DG31"/>
    <mergeCell ref="CH25:CK25"/>
    <mergeCell ref="CL25:CR25"/>
    <mergeCell ref="CT25:CW25"/>
    <mergeCell ref="CX25:CY25"/>
    <mergeCell ref="DO27:DU27"/>
    <mergeCell ref="E28:CY28"/>
    <mergeCell ref="CZ28:DF28"/>
    <mergeCell ref="DH28:DN28"/>
    <mergeCell ref="DO28:DU28"/>
    <mergeCell ref="CZ26:DF26"/>
    <mergeCell ref="DH26:DN26"/>
    <mergeCell ref="DO26:DU26"/>
    <mergeCell ref="AY27:BT27"/>
    <mergeCell ref="BU27:BZ27"/>
    <mergeCell ref="CA27:CB27"/>
    <mergeCell ref="CC27:CG27"/>
    <mergeCell ref="CH27:CK27"/>
    <mergeCell ref="CL27:CR27"/>
    <mergeCell ref="CT27:CW27"/>
    <mergeCell ref="AE25:AM27"/>
    <mergeCell ref="AN25:AN27"/>
    <mergeCell ref="AO25:AW27"/>
    <mergeCell ref="AX25:AX27"/>
    <mergeCell ref="AY25:BL26"/>
    <mergeCell ref="BN25:BS25"/>
    <mergeCell ref="B25:D28"/>
    <mergeCell ref="E25:J27"/>
    <mergeCell ref="K25:S27"/>
    <mergeCell ref="T25:T27"/>
    <mergeCell ref="U25:AC27"/>
    <mergeCell ref="AD25:AD27"/>
    <mergeCell ref="CX23:CY23"/>
    <mergeCell ref="CZ23:DF23"/>
    <mergeCell ref="AN21:AN23"/>
    <mergeCell ref="AO21:AW23"/>
    <mergeCell ref="AX21:AX23"/>
    <mergeCell ref="AY21:BL22"/>
    <mergeCell ref="E21:J23"/>
    <mergeCell ref="K21:S23"/>
    <mergeCell ref="T21:T23"/>
    <mergeCell ref="U21:AC23"/>
    <mergeCell ref="CZ21:DF21"/>
    <mergeCell ref="CH26:CK26"/>
    <mergeCell ref="CL26:CR26"/>
    <mergeCell ref="CT26:CW26"/>
    <mergeCell ref="CX26:CY26"/>
    <mergeCell ref="BU25:CA25"/>
    <mergeCell ref="CC25:CG25"/>
    <mergeCell ref="DH23:DN23"/>
    <mergeCell ref="B21:D24"/>
    <mergeCell ref="AD21:AD23"/>
    <mergeCell ref="CZ25:DF25"/>
    <mergeCell ref="DH25:DN25"/>
    <mergeCell ref="CX27:CY27"/>
    <mergeCell ref="CZ27:DF27"/>
    <mergeCell ref="DH27:DN27"/>
    <mergeCell ref="DO23:DU23"/>
    <mergeCell ref="E24:CY24"/>
    <mergeCell ref="CZ24:DF24"/>
    <mergeCell ref="DH24:DN24"/>
    <mergeCell ref="DO24:DU24"/>
    <mergeCell ref="CZ22:DF22"/>
    <mergeCell ref="DH22:DN22"/>
    <mergeCell ref="DO22:DU22"/>
    <mergeCell ref="AY23:BT23"/>
    <mergeCell ref="BU23:BZ23"/>
    <mergeCell ref="CA23:CB23"/>
    <mergeCell ref="CC23:CG23"/>
    <mergeCell ref="CH23:CK23"/>
    <mergeCell ref="CL23:CR23"/>
    <mergeCell ref="CT23:CW23"/>
    <mergeCell ref="AE21:AM23"/>
    <mergeCell ref="DH21:DN21"/>
    <mergeCell ref="DO21:DU21"/>
    <mergeCell ref="BN22:BS22"/>
    <mergeCell ref="BU22:CA22"/>
    <mergeCell ref="CC22:CG22"/>
    <mergeCell ref="CH22:CK22"/>
    <mergeCell ref="CL22:CR22"/>
    <mergeCell ref="CT22:CW22"/>
    <mergeCell ref="CX22:CY22"/>
    <mergeCell ref="BU21:CA21"/>
    <mergeCell ref="CC21:CG21"/>
    <mergeCell ref="CH21:CK21"/>
    <mergeCell ref="CL21:CR21"/>
    <mergeCell ref="CT21:CW21"/>
    <mergeCell ref="CX21:CY21"/>
    <mergeCell ref="BN21:BS21"/>
    <mergeCell ref="B16:D20"/>
    <mergeCell ref="E16:J20"/>
    <mergeCell ref="K16:AD17"/>
    <mergeCell ref="AE16:AX17"/>
    <mergeCell ref="AY16:BT20"/>
    <mergeCell ref="BU16:CB20"/>
    <mergeCell ref="DV16:DV20"/>
    <mergeCell ref="K18:S20"/>
    <mergeCell ref="T18:T20"/>
    <mergeCell ref="U18:AC20"/>
    <mergeCell ref="AD18:AD20"/>
    <mergeCell ref="AE18:AM20"/>
    <mergeCell ref="AN18:AN20"/>
    <mergeCell ref="AO18:AW20"/>
    <mergeCell ref="AX18:AX20"/>
    <mergeCell ref="CC19:CG20"/>
    <mergeCell ref="CC16:CK18"/>
    <mergeCell ref="CL16:CS20"/>
    <mergeCell ref="CT16:CY20"/>
    <mergeCell ref="CZ16:DG20"/>
    <mergeCell ref="DH16:DN20"/>
    <mergeCell ref="DO16:DU20"/>
    <mergeCell ref="CH19:CK20"/>
    <mergeCell ref="CL9:DG9"/>
    <mergeCell ref="B10:R10"/>
    <mergeCell ref="S10:T10"/>
    <mergeCell ref="V10:BQ10"/>
    <mergeCell ref="BR10:CK10"/>
    <mergeCell ref="CL10:DG10"/>
    <mergeCell ref="E12:DG12"/>
    <mergeCell ref="E13:DG13"/>
    <mergeCell ref="A14:CA14"/>
    <mergeCell ref="B4:J4"/>
    <mergeCell ref="K4:AD4"/>
    <mergeCell ref="AE4:AX4"/>
    <mergeCell ref="B5:J5"/>
    <mergeCell ref="K5:AD5"/>
    <mergeCell ref="AE5:AX5"/>
    <mergeCell ref="B9:U9"/>
    <mergeCell ref="V9:BQ9"/>
    <mergeCell ref="BR9:CK9"/>
  </mergeCells>
  <phoneticPr fontId="2"/>
  <pageMargins left="0.25" right="0.25" top="0.75" bottom="0.75" header="0.3" footer="0.3"/>
  <pageSetup paperSize="9" scale="32" fitToHeight="0" orientation="landscape" r:id="rId1"/>
  <rowBreaks count="2" manualBreakCount="2">
    <brk id="36" max="128" man="1"/>
    <brk id="70" max="1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9DB5-5100-46B4-ABF6-07E210296182}">
  <sheetPr>
    <pageSetUpPr fitToPage="1"/>
  </sheetPr>
  <dimension ref="B1:AS68"/>
  <sheetViews>
    <sheetView view="pageBreakPreview" zoomScaleNormal="100" zoomScaleSheetLayoutView="100" workbookViewId="0">
      <selection activeCell="F49" sqref="F49"/>
    </sheetView>
  </sheetViews>
  <sheetFormatPr defaultColWidth="9" defaultRowHeight="12.75"/>
  <cols>
    <col min="1" max="1" width="2" style="247" customWidth="1"/>
    <col min="2" max="2" width="6.42578125" style="247" bestFit="1" customWidth="1"/>
    <col min="3" max="3" width="16.5703125" style="247" customWidth="1"/>
    <col min="4" max="4" width="10.42578125" style="247" customWidth="1"/>
    <col min="5" max="5" width="12.42578125" style="247" customWidth="1"/>
    <col min="6" max="6" width="12.140625" style="247" customWidth="1"/>
    <col min="7" max="7" width="24.5703125" style="248" customWidth="1"/>
    <col min="8" max="8" width="24.140625" style="248" customWidth="1"/>
    <col min="9" max="9" width="27.5703125" style="248" customWidth="1"/>
    <col min="10" max="10" width="25.140625" style="248" customWidth="1"/>
    <col min="11" max="11" width="13.42578125" style="248" customWidth="1"/>
    <col min="12" max="12" width="2.140625" style="247" customWidth="1"/>
    <col min="13" max="16384" width="9" style="247"/>
  </cols>
  <sheetData>
    <row r="1" spans="2:11">
      <c r="B1" s="247" t="s">
        <v>383</v>
      </c>
    </row>
    <row r="2" spans="2:11" ht="19.149999999999999" thickBot="1">
      <c r="B2" s="1388" t="s">
        <v>384</v>
      </c>
      <c r="C2" s="1389"/>
      <c r="D2" s="1389"/>
      <c r="E2" s="1389"/>
      <c r="F2" s="1389"/>
      <c r="G2" s="1389"/>
      <c r="H2" s="1389"/>
      <c r="I2" s="710"/>
      <c r="J2" s="710"/>
      <c r="K2" s="710"/>
    </row>
    <row r="3" spans="2:11" ht="33.75" customHeight="1">
      <c r="C3" s="1403" t="s">
        <v>385</v>
      </c>
      <c r="D3" s="1405" t="s">
        <v>386</v>
      </c>
      <c r="E3" s="1406" t="s">
        <v>387</v>
      </c>
      <c r="F3" s="1407"/>
      <c r="G3" s="1406" t="s">
        <v>388</v>
      </c>
      <c r="H3" s="1408"/>
      <c r="I3" s="1401" t="s">
        <v>389</v>
      </c>
      <c r="J3" s="1402"/>
      <c r="K3" s="1390" t="s">
        <v>390</v>
      </c>
    </row>
    <row r="4" spans="2:11" ht="48" customHeight="1">
      <c r="C4" s="1404"/>
      <c r="D4" s="1394"/>
      <c r="E4" s="249" t="s">
        <v>391</v>
      </c>
      <c r="F4" s="250" t="s">
        <v>392</v>
      </c>
      <c r="G4" s="712" t="s">
        <v>391</v>
      </c>
      <c r="H4" s="715" t="s">
        <v>392</v>
      </c>
      <c r="I4" s="712" t="s">
        <v>391</v>
      </c>
      <c r="J4" s="715" t="s">
        <v>392</v>
      </c>
      <c r="K4" s="1391"/>
    </row>
    <row r="5" spans="2:11" ht="48" customHeight="1">
      <c r="C5" s="711"/>
      <c r="D5" s="251"/>
      <c r="E5" s="251"/>
      <c r="F5" s="714"/>
      <c r="G5" s="252"/>
      <c r="H5" s="253"/>
      <c r="I5" s="252"/>
      <c r="J5" s="253"/>
      <c r="K5" s="254"/>
    </row>
    <row r="6" spans="2:11" ht="48" customHeight="1">
      <c r="C6" s="711"/>
      <c r="D6" s="251"/>
      <c r="E6" s="251"/>
      <c r="F6" s="714"/>
      <c r="G6" s="252"/>
      <c r="H6" s="253"/>
      <c r="I6" s="252"/>
      <c r="J6" s="253"/>
      <c r="K6" s="255"/>
    </row>
    <row r="7" spans="2:11" ht="48" customHeight="1">
      <c r="C7" s="711"/>
      <c r="D7" s="251"/>
      <c r="E7" s="251"/>
      <c r="F7" s="714"/>
      <c r="G7" s="252"/>
      <c r="H7" s="253"/>
      <c r="I7" s="252"/>
      <c r="J7" s="253"/>
      <c r="K7" s="255"/>
    </row>
    <row r="8" spans="2:11" ht="48" customHeight="1">
      <c r="C8" s="711"/>
      <c r="D8" s="251"/>
      <c r="E8" s="251"/>
      <c r="F8" s="714"/>
      <c r="G8" s="252"/>
      <c r="H8" s="253"/>
      <c r="I8" s="252"/>
      <c r="J8" s="253"/>
      <c r="K8" s="254"/>
    </row>
    <row r="9" spans="2:11" ht="24.95" customHeight="1">
      <c r="C9" s="1392"/>
      <c r="D9" s="1394"/>
      <c r="E9" s="1394"/>
      <c r="F9" s="1394"/>
      <c r="G9" s="1396"/>
      <c r="H9" s="1396"/>
      <c r="I9" s="1398"/>
      <c r="J9" s="1398"/>
      <c r="K9" s="1400"/>
    </row>
    <row r="10" spans="2:11" ht="24.95" customHeight="1">
      <c r="C10" s="1393"/>
      <c r="D10" s="1395"/>
      <c r="E10" s="1395"/>
      <c r="F10" s="1395"/>
      <c r="G10" s="1397"/>
      <c r="H10" s="1397"/>
      <c r="I10" s="1399"/>
      <c r="J10" s="1399"/>
      <c r="K10" s="1391"/>
    </row>
    <row r="11" spans="2:11" ht="24.95" customHeight="1">
      <c r="C11" s="1411"/>
      <c r="D11" s="1412"/>
      <c r="E11" s="1412"/>
      <c r="F11" s="1412"/>
      <c r="G11" s="1396"/>
      <c r="H11" s="1396"/>
      <c r="I11" s="1398"/>
      <c r="J11" s="1398"/>
      <c r="K11" s="1400"/>
    </row>
    <row r="12" spans="2:11" ht="24.95" customHeight="1" thickBot="1">
      <c r="C12" s="1393"/>
      <c r="D12" s="1413"/>
      <c r="E12" s="1413"/>
      <c r="F12" s="1413"/>
      <c r="G12" s="1414"/>
      <c r="H12" s="1414"/>
      <c r="I12" s="1409"/>
      <c r="J12" s="1409"/>
      <c r="K12" s="1410"/>
    </row>
    <row r="13" spans="2:11" ht="24" customHeight="1">
      <c r="C13" s="256"/>
      <c r="D13" s="256"/>
      <c r="E13" s="256"/>
      <c r="F13" s="256"/>
      <c r="G13" s="257"/>
      <c r="H13" s="258"/>
    </row>
    <row r="15" spans="2:11" ht="22.5" customHeight="1">
      <c r="C15" s="247" t="s">
        <v>393</v>
      </c>
    </row>
    <row r="45" spans="45:45">
      <c r="AS45" s="259" t="s">
        <v>147</v>
      </c>
    </row>
    <row r="68" spans="7:11">
      <c r="G68" s="260"/>
      <c r="H68" s="260"/>
      <c r="I68" s="260"/>
      <c r="J68" s="260"/>
      <c r="K68" s="260"/>
    </row>
  </sheetData>
  <mergeCells count="25">
    <mergeCell ref="I11:I12"/>
    <mergeCell ref="J11:J12"/>
    <mergeCell ref="K11:K12"/>
    <mergeCell ref="C11:C12"/>
    <mergeCell ref="D11:D12"/>
    <mergeCell ref="E11:E12"/>
    <mergeCell ref="F11:F12"/>
    <mergeCell ref="G11:G12"/>
    <mergeCell ref="H11:H12"/>
    <mergeCell ref="B2:H2"/>
    <mergeCell ref="K3:K4"/>
    <mergeCell ref="C9:C10"/>
    <mergeCell ref="D9:D10"/>
    <mergeCell ref="E9:E10"/>
    <mergeCell ref="F9:F10"/>
    <mergeCell ref="G9:G10"/>
    <mergeCell ref="H9:H10"/>
    <mergeCell ref="I9:I10"/>
    <mergeCell ref="J9:J10"/>
    <mergeCell ref="K9:K10"/>
    <mergeCell ref="I3:J3"/>
    <mergeCell ref="C3:C4"/>
    <mergeCell ref="D3:D4"/>
    <mergeCell ref="E3:F3"/>
    <mergeCell ref="G3:H3"/>
  </mergeCells>
  <phoneticPr fontId="2"/>
  <pageMargins left="0.23622047244094491" right="0.23622047244094491" top="0.74803149606299213" bottom="0.74803149606299213" header="0.31496062992125984" footer="0.31496062992125984"/>
  <pageSetup paperSize="9" scale="8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66F7-253A-4FAD-8F56-88434A6C67F6}">
  <sheetPr>
    <pageSetUpPr fitToPage="1"/>
  </sheetPr>
  <dimension ref="B1:AY86"/>
  <sheetViews>
    <sheetView tabSelected="1" view="pageBreakPreview" zoomScaleNormal="40" zoomScaleSheetLayoutView="100" workbookViewId="0">
      <selection activeCell="F49" sqref="F49"/>
    </sheetView>
  </sheetViews>
  <sheetFormatPr defaultColWidth="9" defaultRowHeight="12.75"/>
  <cols>
    <col min="1" max="1" width="2" style="247" customWidth="1"/>
    <col min="2" max="2" width="1.140625" style="247" customWidth="1"/>
    <col min="3" max="3" width="14.5703125" style="247" customWidth="1"/>
    <col min="4" max="4" width="10.140625" style="247" customWidth="1"/>
    <col min="5" max="5" width="16.140625" style="247" customWidth="1"/>
    <col min="6" max="6" width="10.85546875" style="248" customWidth="1"/>
    <col min="7" max="22" width="9.42578125" style="248" customWidth="1"/>
    <col min="23" max="24" width="9.42578125" style="247" customWidth="1"/>
    <col min="25" max="25" width="3.85546875" style="247" customWidth="1"/>
    <col min="26" max="16384" width="9" style="247"/>
  </cols>
  <sheetData>
    <row r="1" spans="2:24">
      <c r="B1" s="247" t="s">
        <v>394</v>
      </c>
    </row>
    <row r="2" spans="2:24" ht="18.75">
      <c r="B2" s="1418" t="s">
        <v>395</v>
      </c>
      <c r="C2" s="1418"/>
      <c r="D2" s="1418"/>
      <c r="E2" s="1418"/>
      <c r="F2" s="1418"/>
      <c r="G2" s="1418"/>
      <c r="H2" s="1418"/>
      <c r="I2" s="1418"/>
      <c r="J2" s="1418"/>
      <c r="K2" s="1418"/>
      <c r="L2" s="1418"/>
      <c r="M2" s="1418"/>
      <c r="N2" s="1418"/>
      <c r="O2" s="1418"/>
      <c r="P2" s="1418"/>
      <c r="Q2" s="1418"/>
      <c r="R2" s="1418"/>
      <c r="S2" s="1418"/>
      <c r="T2" s="1418"/>
      <c r="U2" s="1418"/>
      <c r="V2" s="1418"/>
    </row>
    <row r="3" spans="2:24" ht="13.15" thickBot="1"/>
    <row r="4" spans="2:24" ht="24.95" customHeight="1">
      <c r="C4" s="1419" t="s">
        <v>396</v>
      </c>
      <c r="D4" s="1407"/>
      <c r="E4" s="1420" t="s">
        <v>397</v>
      </c>
      <c r="F4" s="1421"/>
      <c r="G4" s="1421"/>
      <c r="H4" s="1421"/>
      <c r="I4" s="1421"/>
      <c r="J4" s="1421"/>
      <c r="K4" s="1422"/>
      <c r="L4" s="730"/>
      <c r="M4" s="730"/>
      <c r="N4" s="1423" t="s">
        <v>398</v>
      </c>
      <c r="O4" s="1401" t="s">
        <v>391</v>
      </c>
      <c r="P4" s="1402"/>
      <c r="Q4" s="1425"/>
      <c r="R4" s="1426"/>
      <c r="S4" s="1427"/>
      <c r="T4" s="247"/>
      <c r="U4" s="247"/>
      <c r="V4" s="247"/>
    </row>
    <row r="5" spans="2:24" ht="24.95" customHeight="1">
      <c r="C5" s="1428" t="s">
        <v>399</v>
      </c>
      <c r="D5" s="1429"/>
      <c r="E5" s="1432" t="s">
        <v>400</v>
      </c>
      <c r="F5" s="1433"/>
      <c r="G5" s="1433"/>
      <c r="H5" s="1433"/>
      <c r="I5" s="1433"/>
      <c r="J5" s="1433"/>
      <c r="K5" s="1434"/>
      <c r="L5" s="731"/>
      <c r="M5" s="731"/>
      <c r="N5" s="1424"/>
      <c r="O5" s="1435" t="s">
        <v>392</v>
      </c>
      <c r="P5" s="1436"/>
      <c r="Q5" s="1437"/>
      <c r="R5" s="1436"/>
      <c r="S5" s="1438"/>
      <c r="T5" s="247"/>
      <c r="U5" s="247"/>
      <c r="V5" s="247"/>
    </row>
    <row r="6" spans="2:24" ht="24.95" customHeight="1" thickBot="1">
      <c r="C6" s="1430"/>
      <c r="D6" s="1431"/>
      <c r="E6" s="1439" t="s">
        <v>401</v>
      </c>
      <c r="F6" s="1440"/>
      <c r="G6" s="1440"/>
      <c r="H6" s="1440"/>
      <c r="I6" s="1440"/>
      <c r="J6" s="1440"/>
      <c r="K6" s="1441"/>
      <c r="L6" s="732"/>
      <c r="M6" s="732"/>
      <c r="N6" s="261" t="s">
        <v>402</v>
      </c>
      <c r="O6" s="1442" t="s">
        <v>403</v>
      </c>
      <c r="P6" s="1443"/>
      <c r="Q6" s="1443"/>
      <c r="R6" s="1443"/>
      <c r="S6" s="1444"/>
      <c r="T6" s="247"/>
      <c r="U6" s="247"/>
      <c r="V6" s="247"/>
    </row>
    <row r="7" spans="2:24" ht="18" customHeight="1">
      <c r="C7" s="717"/>
      <c r="D7" s="256"/>
      <c r="E7" s="717"/>
      <c r="F7" s="717"/>
      <c r="G7" s="717"/>
      <c r="H7" s="717"/>
      <c r="I7" s="717"/>
      <c r="J7" s="717"/>
      <c r="K7" s="717"/>
      <c r="L7" s="717"/>
      <c r="M7" s="717"/>
      <c r="N7" s="262"/>
      <c r="O7" s="263"/>
      <c r="P7" s="263"/>
      <c r="Q7" s="263"/>
      <c r="R7" s="263"/>
      <c r="S7" s="263"/>
      <c r="T7" s="263"/>
      <c r="U7" s="263"/>
      <c r="V7" s="247"/>
    </row>
    <row r="8" spans="2:24" ht="18" customHeight="1"/>
    <row r="9" spans="2:24" ht="42" customHeight="1" thickBot="1">
      <c r="B9" s="1014" t="s">
        <v>404</v>
      </c>
      <c r="C9" s="1014"/>
      <c r="D9" s="1014"/>
      <c r="E9" s="1014"/>
      <c r="F9" s="1014"/>
      <c r="G9" s="1014"/>
      <c r="H9" s="1014"/>
      <c r="I9" s="1014"/>
      <c r="J9" s="1014"/>
      <c r="K9" s="1014"/>
      <c r="L9" s="1014"/>
      <c r="M9" s="1014"/>
      <c r="N9" s="1014"/>
      <c r="O9" s="1014"/>
      <c r="P9" s="1014"/>
      <c r="Q9" s="1014"/>
      <c r="R9" s="1014"/>
      <c r="S9" s="1014"/>
      <c r="T9" s="1014"/>
      <c r="U9" s="1014"/>
      <c r="V9" s="1014"/>
      <c r="W9" s="1014"/>
      <c r="X9" s="1014"/>
    </row>
    <row r="10" spans="2:24" ht="31.5" customHeight="1">
      <c r="C10" s="1419" t="s">
        <v>405</v>
      </c>
      <c r="D10" s="1445"/>
      <c r="E10" s="1445"/>
      <c r="F10" s="1445"/>
      <c r="G10" s="1445"/>
      <c r="H10" s="1445"/>
      <c r="I10" s="1445"/>
      <c r="J10" s="1445"/>
      <c r="K10" s="1445"/>
      <c r="L10" s="1445"/>
      <c r="M10" s="1445"/>
      <c r="N10" s="1445"/>
      <c r="O10" s="1445"/>
      <c r="P10" s="1445"/>
      <c r="Q10" s="1445"/>
      <c r="R10" s="1445"/>
      <c r="S10" s="1425"/>
      <c r="T10" s="1401" t="s">
        <v>406</v>
      </c>
      <c r="U10" s="1402"/>
      <c r="V10" s="1402"/>
      <c r="W10" s="1402"/>
      <c r="X10" s="1446"/>
    </row>
    <row r="11" spans="2:24" ht="33.75" customHeight="1">
      <c r="C11" s="1411" t="s">
        <v>407</v>
      </c>
      <c r="D11" s="1412" t="s">
        <v>408</v>
      </c>
      <c r="E11" s="1412" t="s">
        <v>409</v>
      </c>
      <c r="F11" s="1456" t="s">
        <v>410</v>
      </c>
      <c r="G11" s="1415" t="s">
        <v>411</v>
      </c>
      <c r="H11" s="1460" t="s">
        <v>412</v>
      </c>
      <c r="I11" s="1461"/>
      <c r="J11" s="1461"/>
      <c r="K11" s="1461"/>
      <c r="L11" s="1461"/>
      <c r="M11" s="1461"/>
      <c r="N11" s="1461"/>
      <c r="O11" s="1461"/>
      <c r="P11" s="1461"/>
      <c r="Q11" s="1461"/>
      <c r="R11" s="1462" t="s">
        <v>413</v>
      </c>
      <c r="S11" s="1463"/>
      <c r="T11" s="1447" t="s">
        <v>414</v>
      </c>
      <c r="U11" s="1447"/>
      <c r="V11" s="1435" t="s">
        <v>415</v>
      </c>
      <c r="W11" s="1436"/>
      <c r="X11" s="1448"/>
    </row>
    <row r="12" spans="2:24" ht="33.75" customHeight="1">
      <c r="C12" s="1392"/>
      <c r="D12" s="1394"/>
      <c r="E12" s="1394"/>
      <c r="F12" s="1457"/>
      <c r="G12" s="1416"/>
      <c r="H12" s="396"/>
      <c r="I12" s="394"/>
      <c r="J12" s="394"/>
      <c r="K12" s="396"/>
      <c r="L12" s="716"/>
      <c r="M12" s="716"/>
      <c r="N12" s="396"/>
      <c r="O12" s="396"/>
      <c r="P12" s="716"/>
      <c r="Q12" s="264"/>
      <c r="R12" s="1464"/>
      <c r="S12" s="1465"/>
      <c r="T12" s="267"/>
      <c r="U12" s="267"/>
      <c r="V12" s="313"/>
      <c r="W12" s="395"/>
      <c r="X12" s="395"/>
    </row>
    <row r="13" spans="2:24" ht="48.75" customHeight="1">
      <c r="C13" s="1392"/>
      <c r="D13" s="1394"/>
      <c r="E13" s="1394"/>
      <c r="F13" s="1457"/>
      <c r="G13" s="1417"/>
      <c r="H13" s="1449" t="s">
        <v>130</v>
      </c>
      <c r="I13" s="835" t="s">
        <v>196</v>
      </c>
      <c r="J13" s="937" t="s">
        <v>197</v>
      </c>
      <c r="K13" s="1449" t="s">
        <v>131</v>
      </c>
      <c r="L13" s="835" t="s">
        <v>196</v>
      </c>
      <c r="M13" s="835" t="s">
        <v>197</v>
      </c>
      <c r="N13" s="1451" t="s">
        <v>416</v>
      </c>
      <c r="O13" s="1451" t="s">
        <v>417</v>
      </c>
      <c r="P13" s="938" t="s">
        <v>198</v>
      </c>
      <c r="Q13" s="1449" t="s">
        <v>418</v>
      </c>
      <c r="R13" s="1466"/>
      <c r="S13" s="1467"/>
      <c r="T13" s="1452" t="s">
        <v>419</v>
      </c>
      <c r="U13" s="1452"/>
      <c r="V13" s="1415" t="s">
        <v>420</v>
      </c>
      <c r="W13" s="1415" t="s">
        <v>421</v>
      </c>
      <c r="X13" s="1454" t="s">
        <v>422</v>
      </c>
    </row>
    <row r="14" spans="2:24" ht="35.25" customHeight="1">
      <c r="C14" s="1572"/>
      <c r="D14" s="1573"/>
      <c r="E14" s="1573"/>
      <c r="F14" s="1510"/>
      <c r="G14" s="1573"/>
      <c r="H14" s="1450"/>
      <c r="I14" s="834"/>
      <c r="J14" s="831"/>
      <c r="K14" s="1450"/>
      <c r="L14" s="834"/>
      <c r="M14" s="834"/>
      <c r="N14" s="1452"/>
      <c r="O14" s="1452"/>
      <c r="P14" s="1510"/>
      <c r="Q14" s="1450"/>
      <c r="R14" s="1458" t="s">
        <v>423</v>
      </c>
      <c r="S14" s="1458" t="s">
        <v>424</v>
      </c>
      <c r="T14" s="1452" t="s">
        <v>425</v>
      </c>
      <c r="U14" s="1459" t="s">
        <v>426</v>
      </c>
      <c r="V14" s="1416"/>
      <c r="W14" s="1417"/>
      <c r="X14" s="1455"/>
    </row>
    <row r="15" spans="2:24" ht="35.25" customHeight="1">
      <c r="C15" s="1574"/>
      <c r="D15" s="1575"/>
      <c r="E15" s="1575"/>
      <c r="F15" s="1516"/>
      <c r="G15" s="1575"/>
      <c r="H15" s="1450"/>
      <c r="I15" s="824"/>
      <c r="J15" s="971"/>
      <c r="K15" s="1450"/>
      <c r="L15" s="824"/>
      <c r="M15" s="824"/>
      <c r="N15" s="1452"/>
      <c r="O15" s="1452"/>
      <c r="P15" s="1516"/>
      <c r="Q15" s="1450"/>
      <c r="R15" s="1575"/>
      <c r="S15" s="1576"/>
      <c r="T15" s="1452"/>
      <c r="U15" s="1459"/>
      <c r="V15" s="1453"/>
      <c r="W15" s="1397"/>
      <c r="X15" s="1391"/>
    </row>
    <row r="16" spans="2:24" ht="24.95" customHeight="1">
      <c r="C16" s="708"/>
      <c r="D16" s="264"/>
      <c r="E16" s="264"/>
      <c r="F16" s="265"/>
      <c r="G16" s="266"/>
      <c r="H16" s="706"/>
      <c r="I16" s="706"/>
      <c r="J16" s="706"/>
      <c r="K16" s="706"/>
      <c r="L16" s="706"/>
      <c r="M16" s="706"/>
      <c r="N16" s="253"/>
      <c r="O16" s="706"/>
      <c r="P16" s="706"/>
      <c r="Q16" s="706"/>
      <c r="R16" s="706"/>
      <c r="S16" s="267"/>
      <c r="T16" s="709"/>
      <c r="U16" s="268"/>
      <c r="V16" s="706"/>
      <c r="W16" s="706"/>
      <c r="X16" s="269"/>
    </row>
    <row r="17" spans="3:32" ht="24.95" customHeight="1">
      <c r="C17" s="270"/>
      <c r="D17" s="271"/>
      <c r="E17" s="271"/>
      <c r="F17" s="272"/>
      <c r="G17" s="273"/>
      <c r="H17" s="274"/>
      <c r="I17" s="274"/>
      <c r="J17" s="274"/>
      <c r="K17" s="274"/>
      <c r="L17" s="274"/>
      <c r="M17" s="274"/>
      <c r="N17" s="275"/>
      <c r="O17" s="274"/>
      <c r="P17" s="274"/>
      <c r="Q17" s="274"/>
      <c r="R17" s="274"/>
      <c r="S17" s="276"/>
      <c r="T17" s="274"/>
      <c r="U17" s="275"/>
      <c r="V17" s="274"/>
      <c r="W17" s="274"/>
      <c r="X17" s="277"/>
    </row>
    <row r="18" spans="3:32" ht="24.95" customHeight="1">
      <c r="C18" s="270"/>
      <c r="D18" s="271"/>
      <c r="E18" s="271"/>
      <c r="F18" s="272"/>
      <c r="G18" s="273"/>
      <c r="H18" s="274"/>
      <c r="I18" s="274"/>
      <c r="J18" s="274"/>
      <c r="K18" s="274"/>
      <c r="L18" s="274"/>
      <c r="M18" s="274"/>
      <c r="N18" s="275"/>
      <c r="O18" s="274"/>
      <c r="P18" s="274"/>
      <c r="Q18" s="274"/>
      <c r="R18" s="274"/>
      <c r="S18" s="276"/>
      <c r="T18" s="274"/>
      <c r="U18" s="275"/>
      <c r="V18" s="274"/>
      <c r="W18" s="274"/>
      <c r="X18" s="277"/>
    </row>
    <row r="19" spans="3:32" ht="24.95" customHeight="1">
      <c r="C19" s="270"/>
      <c r="D19" s="271"/>
      <c r="E19" s="271"/>
      <c r="F19" s="272"/>
      <c r="G19" s="273"/>
      <c r="H19" s="274"/>
      <c r="I19" s="274"/>
      <c r="J19" s="274"/>
      <c r="K19" s="274"/>
      <c r="L19" s="274"/>
      <c r="M19" s="274"/>
      <c r="N19" s="275"/>
      <c r="O19" s="274"/>
      <c r="P19" s="274"/>
      <c r="Q19" s="274"/>
      <c r="R19" s="274"/>
      <c r="S19" s="276"/>
      <c r="T19" s="274"/>
      <c r="U19" s="275"/>
      <c r="V19" s="274"/>
      <c r="W19" s="274"/>
      <c r="X19" s="277"/>
    </row>
    <row r="20" spans="3:32" ht="24.95" customHeight="1">
      <c r="C20" s="270"/>
      <c r="D20" s="271"/>
      <c r="E20" s="271"/>
      <c r="F20" s="272"/>
      <c r="G20" s="273"/>
      <c r="H20" s="274"/>
      <c r="I20" s="274"/>
      <c r="J20" s="274"/>
      <c r="K20" s="274"/>
      <c r="L20" s="274"/>
      <c r="M20" s="274"/>
      <c r="N20" s="275"/>
      <c r="O20" s="274"/>
      <c r="P20" s="274"/>
      <c r="Q20" s="274"/>
      <c r="R20" s="274"/>
      <c r="S20" s="276"/>
      <c r="T20" s="274"/>
      <c r="U20" s="275" t="s">
        <v>427</v>
      </c>
      <c r="V20" s="274"/>
      <c r="W20" s="274"/>
      <c r="X20" s="277"/>
    </row>
    <row r="21" spans="3:32" ht="24.95" customHeight="1">
      <c r="C21" s="704"/>
      <c r="D21" s="705"/>
      <c r="E21" s="705"/>
      <c r="F21" s="278"/>
      <c r="G21" s="279"/>
      <c r="H21" s="707"/>
      <c r="I21" s="707"/>
      <c r="J21" s="707"/>
      <c r="K21" s="707"/>
      <c r="L21" s="707"/>
      <c r="M21" s="707"/>
      <c r="N21" s="280"/>
      <c r="O21" s="707"/>
      <c r="P21" s="707"/>
      <c r="Q21" s="707"/>
      <c r="R21" s="707"/>
      <c r="S21" s="713"/>
      <c r="T21" s="707"/>
      <c r="U21" s="707"/>
      <c r="V21" s="280"/>
      <c r="W21" s="707"/>
      <c r="X21" s="703"/>
    </row>
    <row r="22" spans="3:32" ht="27.75" customHeight="1">
      <c r="F22" s="247"/>
      <c r="G22" s="247"/>
      <c r="H22" s="247"/>
      <c r="I22" s="247"/>
      <c r="J22" s="247"/>
      <c r="K22" s="247"/>
      <c r="L22" s="247"/>
      <c r="M22" s="247"/>
      <c r="N22" s="247"/>
      <c r="O22" s="247"/>
      <c r="P22" s="247"/>
      <c r="Q22" s="247"/>
      <c r="R22" s="247"/>
      <c r="S22" s="256"/>
      <c r="T22" s="256"/>
      <c r="U22" s="256"/>
      <c r="V22" s="256"/>
      <c r="W22" s="258"/>
      <c r="X22" s="257"/>
      <c r="Y22" s="258"/>
      <c r="Z22" s="281"/>
      <c r="AA22" s="258"/>
      <c r="AB22" s="248"/>
      <c r="AC22" s="248"/>
      <c r="AD22" s="248"/>
      <c r="AE22" s="248"/>
      <c r="AF22" s="248"/>
    </row>
    <row r="63" spans="51:51">
      <c r="AY63" s="259" t="s">
        <v>147</v>
      </c>
    </row>
    <row r="86" spans="6:22">
      <c r="F86" s="260"/>
      <c r="G86" s="260"/>
      <c r="H86" s="260"/>
      <c r="I86" s="260"/>
      <c r="J86" s="260"/>
      <c r="K86" s="260"/>
      <c r="L86" s="260"/>
      <c r="M86" s="260"/>
      <c r="N86" s="260"/>
      <c r="O86" s="260"/>
      <c r="P86" s="260"/>
      <c r="Q86" s="260"/>
      <c r="R86" s="260"/>
      <c r="S86" s="260"/>
      <c r="T86" s="260"/>
      <c r="U86" s="260"/>
      <c r="V86" s="260"/>
    </row>
  </sheetData>
  <mergeCells count="42">
    <mergeCell ref="C11:C15"/>
    <mergeCell ref="D11:D15"/>
    <mergeCell ref="E11:E15"/>
    <mergeCell ref="F11:F15"/>
    <mergeCell ref="T13:U13"/>
    <mergeCell ref="R14:R15"/>
    <mergeCell ref="S14:S15"/>
    <mergeCell ref="T14:T15"/>
    <mergeCell ref="U14:U15"/>
    <mergeCell ref="L13:L15"/>
    <mergeCell ref="M13:M15"/>
    <mergeCell ref="P13:P15"/>
    <mergeCell ref="I13:I15"/>
    <mergeCell ref="J13:J15"/>
    <mergeCell ref="H11:Q11"/>
    <mergeCell ref="R11:S13"/>
    <mergeCell ref="T11:U11"/>
    <mergeCell ref="V11:X11"/>
    <mergeCell ref="H13:H15"/>
    <mergeCell ref="K13:K15"/>
    <mergeCell ref="N13:N15"/>
    <mergeCell ref="O13:O15"/>
    <mergeCell ref="Q13:Q15"/>
    <mergeCell ref="V13:V15"/>
    <mergeCell ref="X13:X15"/>
    <mergeCell ref="W13:W15"/>
    <mergeCell ref="G11:G15"/>
    <mergeCell ref="B2:V2"/>
    <mergeCell ref="C4:D4"/>
    <mergeCell ref="E4:K4"/>
    <mergeCell ref="N4:N5"/>
    <mergeCell ref="O4:Q4"/>
    <mergeCell ref="R4:S4"/>
    <mergeCell ref="C5:D6"/>
    <mergeCell ref="E5:K5"/>
    <mergeCell ref="O5:Q5"/>
    <mergeCell ref="R5:S5"/>
    <mergeCell ref="E6:K6"/>
    <mergeCell ref="O6:S6"/>
    <mergeCell ref="B9:X9"/>
    <mergeCell ref="C10:S10"/>
    <mergeCell ref="T10:X10"/>
  </mergeCells>
  <phoneticPr fontId="2"/>
  <pageMargins left="0.25" right="0.25" top="0.75" bottom="0.75" header="0.3" footer="0.3"/>
  <pageSetup paperSize="9" scale="6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C203-6F4E-46CD-8CC7-B776F7D3198E}">
  <sheetPr>
    <pageSetUpPr fitToPage="1"/>
  </sheetPr>
  <dimension ref="A1:AT58"/>
  <sheetViews>
    <sheetView view="pageBreakPreview" zoomScale="55" zoomScaleNormal="100" zoomScaleSheetLayoutView="55" workbookViewId="0">
      <selection activeCell="F49" sqref="F49"/>
    </sheetView>
  </sheetViews>
  <sheetFormatPr defaultColWidth="9" defaultRowHeight="12.75"/>
  <cols>
    <col min="1" max="1" width="4.140625" style="338" customWidth="1"/>
    <col min="2" max="2" width="1.5703125" style="338" customWidth="1"/>
    <col min="3" max="3" width="10.5703125" style="338" customWidth="1"/>
    <col min="4" max="4" width="10.42578125" style="338" customWidth="1"/>
    <col min="5" max="5" width="8.85546875" style="338" customWidth="1"/>
    <col min="6" max="6" width="8.140625" style="338" customWidth="1"/>
    <col min="7" max="7" width="18.5703125" style="338" customWidth="1"/>
    <col min="8" max="8" width="38.85546875" style="338" customWidth="1"/>
    <col min="9" max="9" width="10.5703125" style="338" customWidth="1"/>
    <col min="10" max="10" width="10.140625" style="338" customWidth="1"/>
    <col min="11" max="11" width="8" style="338" customWidth="1"/>
    <col min="12" max="12" width="6.42578125" style="338" customWidth="1"/>
    <col min="13" max="13" width="7" style="338" customWidth="1"/>
    <col min="14" max="14" width="7.140625" style="338" customWidth="1"/>
    <col min="15" max="15" width="9" style="338"/>
    <col min="16" max="16" width="11.42578125" style="338" customWidth="1"/>
    <col min="17" max="18" width="9.42578125" style="338" customWidth="1"/>
    <col min="19" max="20" width="9.85546875" style="338" customWidth="1"/>
    <col min="21" max="21" width="9.140625" style="338" customWidth="1"/>
    <col min="22" max="22" width="4.140625" style="338" customWidth="1"/>
    <col min="23" max="16384" width="9" style="338"/>
  </cols>
  <sheetData>
    <row r="1" spans="1:22" s="247" customFormat="1" ht="42" customHeight="1">
      <c r="A1" s="282"/>
      <c r="C1" s="283" t="s">
        <v>428</v>
      </c>
      <c r="D1" s="283"/>
      <c r="E1" s="283"/>
      <c r="F1" s="283"/>
      <c r="G1" s="283"/>
      <c r="H1" s="283"/>
      <c r="I1" s="284"/>
      <c r="J1" s="284"/>
      <c r="K1" s="284"/>
      <c r="L1" s="284"/>
      <c r="M1" s="284"/>
      <c r="N1" s="284"/>
      <c r="O1" s="284"/>
      <c r="P1" s="284"/>
      <c r="Q1" s="283"/>
      <c r="R1" s="283"/>
      <c r="S1" s="283"/>
      <c r="T1" s="283"/>
      <c r="U1" s="283"/>
      <c r="V1" s="285"/>
    </row>
    <row r="2" spans="1:22" s="247" customFormat="1" ht="14.25" customHeight="1" thickBot="1">
      <c r="A2" s="286"/>
      <c r="D2" s="287"/>
      <c r="I2" s="260"/>
      <c r="J2" s="260"/>
      <c r="K2" s="260"/>
      <c r="L2" s="260"/>
      <c r="M2" s="260"/>
      <c r="N2" s="260"/>
      <c r="O2" s="260"/>
      <c r="P2" s="260"/>
      <c r="V2" s="288"/>
    </row>
    <row r="3" spans="1:22" s="247" customFormat="1" ht="31.5" customHeight="1" thickBot="1">
      <c r="A3" s="286"/>
      <c r="C3" s="1470" t="s">
        <v>429</v>
      </c>
      <c r="D3" s="1471"/>
      <c r="E3" s="1471"/>
      <c r="F3" s="1471"/>
      <c r="G3" s="1471"/>
      <c r="H3" s="1471"/>
      <c r="I3" s="1471"/>
      <c r="J3" s="1471"/>
      <c r="K3" s="1471"/>
      <c r="L3" s="1471"/>
      <c r="M3" s="1471"/>
      <c r="N3" s="1471"/>
      <c r="O3" s="1471"/>
      <c r="P3" s="1471"/>
      <c r="Q3" s="1472" t="s">
        <v>406</v>
      </c>
      <c r="R3" s="1473"/>
      <c r="S3" s="1473"/>
      <c r="T3" s="1473"/>
      <c r="U3" s="1474"/>
      <c r="V3" s="288"/>
    </row>
    <row r="4" spans="1:22" s="247" customFormat="1" ht="27" customHeight="1">
      <c r="A4" s="286"/>
      <c r="C4" s="1403" t="s">
        <v>430</v>
      </c>
      <c r="D4" s="1476" t="s">
        <v>408</v>
      </c>
      <c r="E4" s="1476" t="s">
        <v>409</v>
      </c>
      <c r="F4" s="1476" t="s">
        <v>431</v>
      </c>
      <c r="G4" s="1405" t="s">
        <v>432</v>
      </c>
      <c r="H4" s="1405" t="s">
        <v>433</v>
      </c>
      <c r="I4" s="1478" t="s">
        <v>434</v>
      </c>
      <c r="J4" s="1479" t="s">
        <v>435</v>
      </c>
      <c r="K4" s="1484" t="s">
        <v>431</v>
      </c>
      <c r="L4" s="1478" t="s">
        <v>436</v>
      </c>
      <c r="M4" s="1486"/>
      <c r="N4" s="1486"/>
      <c r="O4" s="1405" t="s">
        <v>434</v>
      </c>
      <c r="P4" s="1478" t="s">
        <v>435</v>
      </c>
      <c r="Q4" s="1468" t="s">
        <v>437</v>
      </c>
      <c r="R4" s="1469"/>
      <c r="S4" s="1401" t="s">
        <v>415</v>
      </c>
      <c r="T4" s="1402"/>
      <c r="U4" s="1446"/>
      <c r="V4" s="288"/>
    </row>
    <row r="5" spans="1:22" s="247" customFormat="1" ht="109.5" customHeight="1">
      <c r="A5" s="286"/>
      <c r="C5" s="1475"/>
      <c r="D5" s="1395"/>
      <c r="E5" s="1395"/>
      <c r="F5" s="1395"/>
      <c r="G5" s="1451"/>
      <c r="H5" s="1477"/>
      <c r="I5" s="1464"/>
      <c r="J5" s="1480"/>
      <c r="K5" s="1485"/>
      <c r="L5" s="1466"/>
      <c r="M5" s="1487"/>
      <c r="N5" s="1487"/>
      <c r="O5" s="1488"/>
      <c r="P5" s="1464"/>
      <c r="Q5" s="289" t="s">
        <v>438</v>
      </c>
      <c r="R5" s="280" t="s">
        <v>439</v>
      </c>
      <c r="S5" s="280" t="s">
        <v>440</v>
      </c>
      <c r="T5" s="290" t="s">
        <v>421</v>
      </c>
      <c r="U5" s="291" t="s">
        <v>441</v>
      </c>
      <c r="V5" s="288"/>
    </row>
    <row r="6" spans="1:22" s="247" customFormat="1" ht="30" customHeight="1">
      <c r="A6" s="286"/>
      <c r="C6" s="292"/>
      <c r="D6" s="249"/>
      <c r="E6" s="249"/>
      <c r="F6" s="249"/>
      <c r="G6" s="250"/>
      <c r="H6" s="293" t="s">
        <v>442</v>
      </c>
      <c r="I6" s="294"/>
      <c r="J6" s="295"/>
      <c r="K6" s="296"/>
      <c r="L6" s="1489"/>
      <c r="M6" s="1490"/>
      <c r="N6" s="1491"/>
      <c r="O6" s="294"/>
      <c r="P6" s="297"/>
      <c r="Q6" s="298"/>
      <c r="R6" s="268"/>
      <c r="S6" s="268"/>
      <c r="T6" s="299"/>
      <c r="U6" s="254"/>
      <c r="V6" s="288"/>
    </row>
    <row r="7" spans="1:22" s="247" customFormat="1" ht="30" customHeight="1">
      <c r="A7" s="286"/>
      <c r="C7" s="292"/>
      <c r="D7" s="249"/>
      <c r="E7" s="249"/>
      <c r="F7" s="271"/>
      <c r="G7" s="276"/>
      <c r="H7" s="300" t="s">
        <v>442</v>
      </c>
      <c r="I7" s="301"/>
      <c r="J7" s="302"/>
      <c r="K7" s="303"/>
      <c r="L7" s="1492"/>
      <c r="M7" s="1493"/>
      <c r="N7" s="1494"/>
      <c r="O7" s="301"/>
      <c r="P7" s="304"/>
      <c r="Q7" s="298"/>
      <c r="R7" s="268"/>
      <c r="S7" s="268"/>
      <c r="T7" s="299"/>
      <c r="U7" s="254"/>
      <c r="V7" s="288"/>
    </row>
    <row r="8" spans="1:22" s="247" customFormat="1" ht="30" customHeight="1">
      <c r="A8" s="286"/>
      <c r="C8" s="292"/>
      <c r="D8" s="249"/>
      <c r="E8" s="249"/>
      <c r="F8" s="249"/>
      <c r="G8" s="250"/>
      <c r="H8" s="305" t="s">
        <v>442</v>
      </c>
      <c r="I8" s="306"/>
      <c r="J8" s="307"/>
      <c r="K8" s="308"/>
      <c r="L8" s="1481"/>
      <c r="M8" s="1482"/>
      <c r="N8" s="1483"/>
      <c r="O8" s="309"/>
      <c r="P8" s="310"/>
      <c r="Q8" s="298"/>
      <c r="R8" s="268"/>
      <c r="S8" s="268"/>
      <c r="T8" s="299"/>
      <c r="U8" s="254"/>
      <c r="V8" s="288"/>
    </row>
    <row r="9" spans="1:22" s="247" customFormat="1" ht="30" customHeight="1">
      <c r="A9" s="286"/>
      <c r="C9" s="311"/>
      <c r="D9" s="264"/>
      <c r="E9" s="264"/>
      <c r="F9" s="264"/>
      <c r="G9" s="267"/>
      <c r="H9" s="293" t="s">
        <v>442</v>
      </c>
      <c r="I9" s="294"/>
      <c r="J9" s="295"/>
      <c r="K9" s="296"/>
      <c r="L9" s="1489"/>
      <c r="M9" s="1490"/>
      <c r="N9" s="1491"/>
      <c r="O9" s="294"/>
      <c r="P9" s="297"/>
      <c r="Q9" s="312"/>
      <c r="R9" s="253"/>
      <c r="S9" s="253"/>
      <c r="T9" s="313"/>
      <c r="U9" s="269"/>
      <c r="V9" s="288"/>
    </row>
    <row r="10" spans="1:22" s="247" customFormat="1" ht="30" customHeight="1">
      <c r="A10" s="286"/>
      <c r="C10" s="292"/>
      <c r="D10" s="249"/>
      <c r="E10" s="249"/>
      <c r="F10" s="271"/>
      <c r="G10" s="276"/>
      <c r="H10" s="300" t="s">
        <v>442</v>
      </c>
      <c r="I10" s="301"/>
      <c r="J10" s="302"/>
      <c r="K10" s="303"/>
      <c r="L10" s="1492"/>
      <c r="M10" s="1493"/>
      <c r="N10" s="1494"/>
      <c r="O10" s="301"/>
      <c r="P10" s="304"/>
      <c r="Q10" s="298"/>
      <c r="R10" s="268"/>
      <c r="S10" s="268"/>
      <c r="T10" s="299"/>
      <c r="U10" s="254"/>
      <c r="V10" s="288"/>
    </row>
    <row r="11" spans="1:22" s="247" customFormat="1" ht="30" customHeight="1">
      <c r="A11" s="286"/>
      <c r="C11" s="292"/>
      <c r="D11" s="249"/>
      <c r="E11" s="249"/>
      <c r="F11" s="249"/>
      <c r="G11" s="250"/>
      <c r="H11" s="305" t="s">
        <v>442</v>
      </c>
      <c r="I11" s="306"/>
      <c r="J11" s="307"/>
      <c r="K11" s="308"/>
      <c r="L11" s="1481"/>
      <c r="M11" s="1482"/>
      <c r="N11" s="1483"/>
      <c r="O11" s="306"/>
      <c r="P11" s="306"/>
      <c r="Q11" s="298"/>
      <c r="R11" s="268"/>
      <c r="S11" s="268"/>
      <c r="T11" s="299"/>
      <c r="U11" s="254"/>
      <c r="V11" s="288"/>
    </row>
    <row r="12" spans="1:22" s="247" customFormat="1" ht="30" customHeight="1">
      <c r="A12" s="286"/>
      <c r="C12" s="1411"/>
      <c r="D12" s="1412"/>
      <c r="E12" s="1412"/>
      <c r="F12" s="264"/>
      <c r="G12" s="314"/>
      <c r="H12" s="293" t="s">
        <v>442</v>
      </c>
      <c r="I12" s="315"/>
      <c r="J12" s="269"/>
      <c r="K12" s="316"/>
      <c r="L12" s="1489"/>
      <c r="M12" s="1490"/>
      <c r="N12" s="1491"/>
      <c r="O12" s="315"/>
      <c r="P12" s="313"/>
      <c r="Q12" s="1498"/>
      <c r="R12" s="1415"/>
      <c r="S12" s="1396"/>
      <c r="T12" s="1396"/>
      <c r="U12" s="1400"/>
      <c r="V12" s="288"/>
    </row>
    <row r="13" spans="1:22" s="247" customFormat="1" ht="30" customHeight="1">
      <c r="A13" s="286"/>
      <c r="C13" s="1392"/>
      <c r="D13" s="1394"/>
      <c r="E13" s="1394"/>
      <c r="F13" s="271"/>
      <c r="G13" s="317"/>
      <c r="H13" s="300" t="s">
        <v>442</v>
      </c>
      <c r="I13" s="318"/>
      <c r="J13" s="277"/>
      <c r="K13" s="303"/>
      <c r="L13" s="1492"/>
      <c r="M13" s="1493"/>
      <c r="N13" s="1494"/>
      <c r="O13" s="318"/>
      <c r="P13" s="319"/>
      <c r="Q13" s="1499"/>
      <c r="R13" s="1417"/>
      <c r="S13" s="1417"/>
      <c r="T13" s="1417"/>
      <c r="U13" s="1455"/>
      <c r="V13" s="288"/>
    </row>
    <row r="14" spans="1:22" s="247" customFormat="1" ht="30" customHeight="1" thickBot="1">
      <c r="A14" s="286"/>
      <c r="C14" s="1497"/>
      <c r="D14" s="1413"/>
      <c r="E14" s="1413"/>
      <c r="F14" s="249"/>
      <c r="G14" s="320"/>
      <c r="H14" s="305" t="s">
        <v>442</v>
      </c>
      <c r="I14" s="321"/>
      <c r="J14" s="254"/>
      <c r="K14" s="308"/>
      <c r="L14" s="1501"/>
      <c r="M14" s="1388"/>
      <c r="N14" s="1502"/>
      <c r="O14" s="321"/>
      <c r="P14" s="299"/>
      <c r="Q14" s="1500"/>
      <c r="R14" s="1414"/>
      <c r="S14" s="1414"/>
      <c r="T14" s="1414"/>
      <c r="U14" s="1410"/>
      <c r="V14" s="288"/>
    </row>
    <row r="15" spans="1:22" s="247" customFormat="1" ht="30" customHeight="1">
      <c r="A15" s="286"/>
      <c r="C15" s="1503"/>
      <c r="D15" s="1476"/>
      <c r="E15" s="1476"/>
      <c r="F15" s="322"/>
      <c r="G15" s="323"/>
      <c r="H15" s="324" t="s">
        <v>442</v>
      </c>
      <c r="I15" s="325"/>
      <c r="J15" s="326"/>
      <c r="K15" s="327"/>
      <c r="L15" s="1504"/>
      <c r="M15" s="1505"/>
      <c r="N15" s="1506"/>
      <c r="O15" s="328"/>
      <c r="P15" s="329"/>
      <c r="Q15" s="1495"/>
      <c r="R15" s="1507"/>
      <c r="S15" s="1508"/>
      <c r="T15" s="1508"/>
      <c r="U15" s="1509"/>
      <c r="V15" s="288"/>
    </row>
    <row r="16" spans="1:22" s="247" customFormat="1" ht="30" customHeight="1">
      <c r="A16" s="286"/>
      <c r="C16" s="1393"/>
      <c r="D16" s="1395"/>
      <c r="E16" s="1395"/>
      <c r="F16" s="251"/>
      <c r="G16" s="330"/>
      <c r="H16" s="331" t="s">
        <v>442</v>
      </c>
      <c r="I16" s="332"/>
      <c r="J16" s="255"/>
      <c r="K16" s="333"/>
      <c r="L16" s="334"/>
      <c r="M16" s="335"/>
      <c r="N16" s="336"/>
      <c r="O16" s="337"/>
      <c r="P16" s="332"/>
      <c r="Q16" s="1496"/>
      <c r="R16" s="1397"/>
      <c r="S16" s="1397"/>
      <c r="T16" s="1397"/>
      <c r="U16" s="1391"/>
      <c r="V16" s="288"/>
    </row>
    <row r="17" spans="1:22" s="247" customFormat="1">
      <c r="A17" s="286"/>
      <c r="F17" s="256"/>
      <c r="I17" s="260"/>
      <c r="J17" s="260"/>
      <c r="K17" s="260"/>
      <c r="L17" s="260"/>
      <c r="M17" s="260"/>
      <c r="N17" s="260"/>
      <c r="O17" s="260"/>
      <c r="P17" s="260"/>
      <c r="V17" s="288"/>
    </row>
    <row r="18" spans="1:22" s="247" customFormat="1">
      <c r="A18" s="286"/>
      <c r="F18" s="256"/>
      <c r="I18" s="260"/>
      <c r="J18" s="260"/>
      <c r="K18" s="260"/>
      <c r="L18" s="260"/>
      <c r="M18" s="260"/>
      <c r="N18" s="260"/>
      <c r="O18" s="260"/>
      <c r="P18" s="260"/>
      <c r="V18" s="288"/>
    </row>
    <row r="58" spans="46:46">
      <c r="AT58" s="259" t="s">
        <v>147</v>
      </c>
    </row>
  </sheetData>
  <mergeCells count="42">
    <mergeCell ref="R15:R16"/>
    <mergeCell ref="S15:S16"/>
    <mergeCell ref="T15:T16"/>
    <mergeCell ref="U15:U16"/>
    <mergeCell ref="S12:S14"/>
    <mergeCell ref="T12:T14"/>
    <mergeCell ref="U12:U14"/>
    <mergeCell ref="R12:R14"/>
    <mergeCell ref="Q15:Q16"/>
    <mergeCell ref="C12:C14"/>
    <mergeCell ref="D12:D14"/>
    <mergeCell ref="E12:E14"/>
    <mergeCell ref="L12:N12"/>
    <mergeCell ref="Q12:Q14"/>
    <mergeCell ref="L13:N13"/>
    <mergeCell ref="L14:N14"/>
    <mergeCell ref="C15:C16"/>
    <mergeCell ref="D15:D16"/>
    <mergeCell ref="E15:E16"/>
    <mergeCell ref="L15:N15"/>
    <mergeCell ref="L11:N11"/>
    <mergeCell ref="K4:K5"/>
    <mergeCell ref="L4:N5"/>
    <mergeCell ref="O4:O5"/>
    <mergeCell ref="P4:P5"/>
    <mergeCell ref="L6:N6"/>
    <mergeCell ref="L7:N7"/>
    <mergeCell ref="L8:N8"/>
    <mergeCell ref="L9:N9"/>
    <mergeCell ref="L10:N10"/>
    <mergeCell ref="Q4:R4"/>
    <mergeCell ref="S4:U4"/>
    <mergeCell ref="C3:P3"/>
    <mergeCell ref="Q3:U3"/>
    <mergeCell ref="C4:C5"/>
    <mergeCell ref="D4:D5"/>
    <mergeCell ref="E4:E5"/>
    <mergeCell ref="F4:F5"/>
    <mergeCell ref="G4:G5"/>
    <mergeCell ref="H4:H5"/>
    <mergeCell ref="I4:I5"/>
    <mergeCell ref="J4:J5"/>
  </mergeCells>
  <phoneticPr fontId="2"/>
  <pageMargins left="0.23622047244094491" right="0.23622047244094491" top="0.74803149606299213" bottom="0.74803149606299213" header="0.31496062992125984" footer="0.31496062992125984"/>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17EF64DAD2524482F6ACA08D652AC2" ma:contentTypeVersion="16" ma:contentTypeDescription="新しいドキュメントを作成します。" ma:contentTypeScope="" ma:versionID="31674b42298d3fdec6700fa5da79dfcd">
  <xsd:schema xmlns:xsd="http://www.w3.org/2001/XMLSchema" xmlns:xs="http://www.w3.org/2001/XMLSchema" xmlns:p="http://schemas.microsoft.com/office/2006/metadata/properties" xmlns:ns2="8dc4876a-02e9-445e-ac49-f1adb2e03a51" xmlns:ns3="534c78fb-fafe-45d4-99e6-1f8a66774257" targetNamespace="http://schemas.microsoft.com/office/2006/metadata/properties" ma:root="true" ma:fieldsID="715b2d96f49969c2c828cbcfb84929bc" ns2:_="" ns3:_="">
    <xsd:import namespace="8dc4876a-02e9-445e-ac49-f1adb2e03a51"/>
    <xsd:import namespace="534c78fb-fafe-45d4-99e6-1f8a66774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4876a-02e9-445e-ac49-f1adb2e03a5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12cd0d9-6557-4f15-ae10-91208f901c45}" ma:internalName="TaxCatchAll" ma:showField="CatchAllData" ma:web="8dc4876a-02e9-445e-ac49-f1adb2e03a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4c78fb-fafe-45d4-99e6-1f8a66774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34c78fb-fafe-45d4-99e6-1f8a66774257">
      <Terms xmlns="http://schemas.microsoft.com/office/infopath/2007/PartnerControls"/>
    </lcf76f155ced4ddcb4097134ff3c332f>
    <TaxCatchAll xmlns="8dc4876a-02e9-445e-ac49-f1adb2e03a51" xsi:nil="true"/>
  </documentManagement>
</p:properties>
</file>

<file path=customXml/itemProps1.xml><?xml version="1.0" encoding="utf-8"?>
<ds:datastoreItem xmlns:ds="http://schemas.openxmlformats.org/officeDocument/2006/customXml" ds:itemID="{57376BB3-446B-4F5A-BC8E-1872C59409B3}"/>
</file>

<file path=customXml/itemProps2.xml><?xml version="1.0" encoding="utf-8"?>
<ds:datastoreItem xmlns:ds="http://schemas.openxmlformats.org/officeDocument/2006/customXml" ds:itemID="{24516788-E13A-4557-B69D-1B23A3DE9311}"/>
</file>

<file path=customXml/itemProps3.xml><?xml version="1.0" encoding="utf-8"?>
<ds:datastoreItem xmlns:ds="http://schemas.openxmlformats.org/officeDocument/2006/customXml" ds:itemID="{85A753DA-406B-4EE9-AF60-01607A9A2072}"/>
</file>

<file path=customXml/itemProps4.xml><?xml version="1.0" encoding="utf-8"?>
<ds:datastoreItem xmlns:ds="http://schemas.openxmlformats.org/officeDocument/2006/customXml" ds:itemID="{78444CBD-2F31-4C88-A9ED-3E1E24F618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江頭 成子</cp:lastModifiedBy>
  <cp:revision>1</cp:revision>
  <dcterms:created xsi:type="dcterms:W3CDTF">2023-03-20T06:32:06Z</dcterms:created>
  <dcterms:modified xsi:type="dcterms:W3CDTF">2025-04-10T08:30:18Z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0x0101006B17EF64DAD2524482F6ACA08D652AC2</vt:lpwstr>
  </property>
  <property fmtid="{D5CDD505-2E9C-101B-9397-08002B2CF9AE}" pid="3" name="MediaServiceImageTags">
    <vt:lpwstr/>
  </property>
</Properties>
</file>