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624" documentId="13_ncr:1_{ABD6582B-B72A-4E6F-A409-7F4320184E8F}" xr6:coauthVersionLast="47" xr6:coauthVersionMax="47" xr10:uidLastSave="{43C713C7-7E7D-40D8-8C3F-822AC53ACB78}"/>
  <bookViews>
    <workbookView xWindow="-28140" yWindow="0" windowWidth="23595" windowHeight="15075" activeTab="3" xr2:uid="{00000000-000D-0000-FFFF-FFFF00000000}"/>
  </bookViews>
  <sheets>
    <sheet name="チェックシート" sheetId="14" r:id="rId1"/>
    <sheet name="記入用" sheetId="6" r:id="rId2"/>
    <sheet name="様式１" sheetId="7" r:id="rId3"/>
    <sheet name="別紙１（新規・事業計画）" sheetId="10" r:id="rId4"/>
    <sheet name="別紙２（新規・積算内訳）" sheetId="1" r:id="rId5"/>
    <sheet name="(事務局用)集計" sheetId="13" r:id="rId6"/>
  </sheets>
  <definedNames>
    <definedName name="_xlnm.Print_Area" localSheetId="0">チェックシート!$A$1:$L$24</definedName>
    <definedName name="_xlnm.Print_Area" localSheetId="1">記入用!$A$1:$U$13</definedName>
    <definedName name="_xlnm.Print_Area" localSheetId="3">'別紙１（新規・事業計画）'!$A$1:$AK$127</definedName>
    <definedName name="_xlnm.Print_Area" localSheetId="4">'別紙２（新規・積算内訳）'!$A$1:$O$120</definedName>
    <definedName name="_xlnm.Print_Area" localSheetId="2">様式１!$A$1:$K$24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9" i="1" l="1"/>
  <c r="H80" i="1"/>
  <c r="BW5" i="13" l="1"/>
  <c r="BV5" i="13"/>
  <c r="BU5" i="13"/>
  <c r="BT5" i="13"/>
  <c r="BS5" i="13"/>
  <c r="BR5" i="13"/>
  <c r="BQ5" i="13"/>
  <c r="BP5" i="13"/>
  <c r="BO5" i="13"/>
  <c r="BN5" i="13"/>
  <c r="BM5" i="13"/>
  <c r="BL5" i="13"/>
  <c r="BK5" i="13"/>
  <c r="BJ5" i="13"/>
  <c r="BI5" i="13"/>
  <c r="BH5" i="13"/>
  <c r="BG5" i="13"/>
  <c r="BF5" i="13"/>
  <c r="BE5" i="13"/>
  <c r="BD5" i="13"/>
  <c r="BC5" i="13"/>
  <c r="BB5" i="13"/>
  <c r="BA5" i="13"/>
  <c r="AZ5" i="13"/>
  <c r="AP5" i="13"/>
  <c r="AO5" i="13"/>
  <c r="AM5" i="13"/>
  <c r="AN5" i="13"/>
  <c r="AL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I5" i="13"/>
  <c r="G5" i="13"/>
  <c r="H5" i="13"/>
  <c r="F5" i="13"/>
  <c r="E5" i="13"/>
  <c r="D5" i="13"/>
  <c r="C5" i="13"/>
  <c r="B5" i="13"/>
  <c r="A5" i="13"/>
  <c r="L112" i="1" l="1"/>
  <c r="L111" i="1"/>
  <c r="L110" i="1"/>
  <c r="L104" i="1"/>
  <c r="L103" i="1"/>
  <c r="L102" i="1"/>
  <c r="L97" i="1"/>
  <c r="L96" i="1"/>
  <c r="L95" i="1"/>
  <c r="L88" i="1"/>
  <c r="L87" i="1"/>
  <c r="L86" i="1"/>
  <c r="L75" i="1"/>
  <c r="L74" i="1"/>
  <c r="L73" i="1"/>
  <c r="L66" i="1"/>
  <c r="L65" i="1"/>
  <c r="L64" i="1"/>
  <c r="L58" i="1"/>
  <c r="L57" i="1"/>
  <c r="L56" i="1"/>
  <c r="L50" i="1"/>
  <c r="L49" i="1"/>
  <c r="L48" i="1"/>
  <c r="L34" i="1"/>
  <c r="L33" i="1"/>
  <c r="L32" i="1"/>
  <c r="L27" i="1"/>
  <c r="L26" i="1"/>
  <c r="L25" i="1"/>
  <c r="L18" i="1"/>
  <c r="L17" i="1"/>
  <c r="L16" i="1"/>
  <c r="L10" i="1"/>
  <c r="L9" i="1"/>
  <c r="L8" i="1"/>
  <c r="L100" i="1"/>
  <c r="L99" i="1"/>
  <c r="L98" i="1"/>
  <c r="L94" i="1"/>
  <c r="L93" i="1"/>
  <c r="L61" i="1"/>
  <c r="L60" i="1"/>
  <c r="L59" i="1"/>
  <c r="L55" i="1"/>
  <c r="L54" i="1"/>
  <c r="L22" i="1"/>
  <c r="L21" i="1"/>
  <c r="L20" i="1"/>
  <c r="L19" i="1"/>
  <c r="L15" i="1"/>
  <c r="G93" i="1" l="1"/>
  <c r="G54" i="1"/>
  <c r="G15" i="1"/>
  <c r="AM27" i="10" l="1"/>
  <c r="H119" i="1"/>
  <c r="L116" i="1"/>
  <c r="L115" i="1"/>
  <c r="L114" i="1"/>
  <c r="L113" i="1"/>
  <c r="L109" i="1"/>
  <c r="L108" i="1"/>
  <c r="L107" i="1"/>
  <c r="L106" i="1"/>
  <c r="L105" i="1"/>
  <c r="L101" i="1"/>
  <c r="L92" i="1"/>
  <c r="L91" i="1"/>
  <c r="L90" i="1"/>
  <c r="L89" i="1"/>
  <c r="L85" i="1"/>
  <c r="L77" i="1"/>
  <c r="L76" i="1"/>
  <c r="L72" i="1"/>
  <c r="L71" i="1"/>
  <c r="L70" i="1"/>
  <c r="L69" i="1"/>
  <c r="L68" i="1"/>
  <c r="L67" i="1"/>
  <c r="L63" i="1"/>
  <c r="L62" i="1"/>
  <c r="L53" i="1"/>
  <c r="L52" i="1"/>
  <c r="L51" i="1"/>
  <c r="L47" i="1"/>
  <c r="L46" i="1"/>
  <c r="AL27" i="10"/>
  <c r="J80" i="1" s="1"/>
  <c r="K80" i="1" s="1"/>
  <c r="AA24" i="10"/>
  <c r="G101" i="1" l="1"/>
  <c r="G109" i="1"/>
  <c r="G70" i="1"/>
  <c r="G62" i="1"/>
  <c r="G46" i="1"/>
  <c r="G80" i="1" s="1"/>
  <c r="G85" i="1"/>
  <c r="H41" i="1"/>
  <c r="L11" i="1"/>
  <c r="I80" i="1" l="1"/>
  <c r="G119" i="1"/>
  <c r="C6" i="1"/>
  <c r="D2" i="1"/>
  <c r="J119" i="1" l="1"/>
  <c r="AR5" i="13"/>
  <c r="C45" i="1"/>
  <c r="C84" i="1" s="1"/>
  <c r="H7" i="7"/>
  <c r="J4" i="7"/>
  <c r="L38" i="1"/>
  <c r="L37" i="1"/>
  <c r="L36" i="1"/>
  <c r="L35" i="1"/>
  <c r="L31" i="1"/>
  <c r="L30" i="1"/>
  <c r="L29" i="1"/>
  <c r="L28" i="1"/>
  <c r="L24" i="1"/>
  <c r="L23" i="1"/>
  <c r="L14" i="1"/>
  <c r="L13" i="1"/>
  <c r="L12" i="1"/>
  <c r="L7" i="1"/>
  <c r="J9" i="7"/>
  <c r="H9" i="7"/>
  <c r="H8" i="7"/>
  <c r="J3" i="7"/>
  <c r="AS5" i="13" l="1"/>
  <c r="K119" i="1"/>
  <c r="N69" i="10"/>
  <c r="AY5" i="13" s="1"/>
  <c r="N68" i="10"/>
  <c r="AX5" i="13" s="1"/>
  <c r="G7" i="1"/>
  <c r="G31" i="1"/>
  <c r="G23" i="1"/>
  <c r="G41" i="1" l="1"/>
  <c r="J41" i="1" l="1"/>
  <c r="K41" i="1" s="1"/>
  <c r="I41" i="1"/>
  <c r="N67" i="10" l="1"/>
  <c r="AW5" i="13" s="1"/>
  <c r="AQ5" i="13"/>
</calcChain>
</file>

<file path=xl/sharedStrings.xml><?xml version="1.0" encoding="utf-8"?>
<sst xmlns="http://schemas.openxmlformats.org/spreadsheetml/2006/main" count="494" uniqueCount="322">
  <si>
    <t>生物多様性保全推進支援事業　応募申請書チェックシート</t>
    <rPh sb="0" eb="2">
      <t>セイブツ</t>
    </rPh>
    <rPh sb="2" eb="5">
      <t>タヨウセイ</t>
    </rPh>
    <rPh sb="5" eb="7">
      <t>ホゼン</t>
    </rPh>
    <rPh sb="7" eb="9">
      <t>スイシン</t>
    </rPh>
    <rPh sb="9" eb="11">
      <t>シエン</t>
    </rPh>
    <rPh sb="11" eb="13">
      <t>ジギョウ</t>
    </rPh>
    <rPh sb="14" eb="16">
      <t>オウボ</t>
    </rPh>
    <rPh sb="16" eb="19">
      <t>シンセイショ</t>
    </rPh>
    <rPh sb="19" eb="21">
      <t>セイサン</t>
    </rPh>
    <rPh sb="21" eb="22">
      <t>バラ</t>
    </rPh>
    <rPh sb="23" eb="25">
      <t>ガイサン</t>
    </rPh>
    <phoneticPr fontId="41"/>
  </si>
  <si>
    <t>【下記項目について提出前に確認を行い、申請者チェック欄にチェックまたは選択をしてください</t>
    <rPh sb="1" eb="3">
      <t>カキ</t>
    </rPh>
    <rPh sb="3" eb="5">
      <t>コウモク</t>
    </rPh>
    <rPh sb="9" eb="11">
      <t>テイシュツ</t>
    </rPh>
    <rPh sb="11" eb="12">
      <t>マエ</t>
    </rPh>
    <rPh sb="13" eb="15">
      <t>カクニン</t>
    </rPh>
    <rPh sb="16" eb="17">
      <t>オコナ</t>
    </rPh>
    <rPh sb="19" eb="22">
      <t>シンセイシャ</t>
    </rPh>
    <rPh sb="26" eb="27">
      <t>ラン</t>
    </rPh>
    <rPh sb="35" eb="37">
      <t>センタク</t>
    </rPh>
    <phoneticPr fontId="41"/>
  </si>
  <si>
    <t>事業者名</t>
    <rPh sb="0" eb="4">
      <t>ジギョウシャメイ</t>
    </rPh>
    <phoneticPr fontId="41"/>
  </si>
  <si>
    <t>事業名</t>
    <rPh sb="0" eb="2">
      <t>ジギョウ</t>
    </rPh>
    <rPh sb="2" eb="3">
      <t>メイ</t>
    </rPh>
    <phoneticPr fontId="41"/>
  </si>
  <si>
    <t xml:space="preserve">(１）生物多様性増進活動基盤整備
① 増進活動実施計画等の作成に関する取組 </t>
    <phoneticPr fontId="9"/>
  </si>
  <si>
    <t>(１）生物多様性増進活動基盤整備
② 地域生物多様性増進活動支援センターの設置・運営に関する取組</t>
    <phoneticPr fontId="9"/>
  </si>
  <si>
    <t>（３）重要生物多様性保護地域等保全再生</t>
    <rPh sb="14" eb="15">
      <t>トウ</t>
    </rPh>
    <phoneticPr fontId="9"/>
  </si>
  <si>
    <t>（４）国内希少野生動植物種生息域外保全</t>
    <phoneticPr fontId="9"/>
  </si>
  <si>
    <t>（５）国内希少野生動植物種生息域内保全</t>
    <rPh sb="13" eb="17">
      <t>セイソクイキナイ</t>
    </rPh>
    <phoneticPr fontId="9"/>
  </si>
  <si>
    <t>（６）里山未来拠点形成支援</t>
    <rPh sb="3" eb="5">
      <t>サトヤマ</t>
    </rPh>
    <rPh sb="5" eb="7">
      <t>ミライ</t>
    </rPh>
    <rPh sb="7" eb="9">
      <t>キョテン</t>
    </rPh>
    <rPh sb="9" eb="11">
      <t>ケイセイ</t>
    </rPh>
    <rPh sb="11" eb="13">
      <t>シエン</t>
    </rPh>
    <phoneticPr fontId="9"/>
  </si>
  <si>
    <t>提出資料</t>
    <rPh sb="0" eb="2">
      <t>テイシュツ</t>
    </rPh>
    <rPh sb="2" eb="4">
      <t>シリョウ</t>
    </rPh>
    <phoneticPr fontId="9"/>
  </si>
  <si>
    <t>応募申請書様式１</t>
    <rPh sb="0" eb="7">
      <t>オウボシンセイショヨウシキ</t>
    </rPh>
    <phoneticPr fontId="9"/>
  </si>
  <si>
    <t>応募申請書様式２
（環境省ウェブサイト等で公開されることを踏まえ、公開できない情報は記載していない）</t>
    <rPh sb="0" eb="2">
      <t>オウボ</t>
    </rPh>
    <rPh sb="2" eb="5">
      <t>シンセイショ</t>
    </rPh>
    <rPh sb="5" eb="7">
      <t>ヨウシキ</t>
    </rPh>
    <phoneticPr fontId="9"/>
  </si>
  <si>
    <t>・高額な備品及び用途や機能がわかりにくい特殊な備品については資料（見積書、紹介ページ（備考欄に品番を記載）、必要性等）を添付した
・役務の外注による契約業務等は、事業期間・事業内容・内訳が分かる資料を添付した</t>
    <phoneticPr fontId="9"/>
  </si>
  <si>
    <t>選択してください</t>
  </si>
  <si>
    <t>(３) 重要生物多様性保護地域等保全再生
(６) 里山未来拠点形成支援</t>
    <phoneticPr fontId="9"/>
  </si>
  <si>
    <t>協議会の規約、会計処理規程、会員名簿を添付した
（未設置の場合は、協議会の要件を満たす事ができる資料（規約案等）を添付した）</t>
    <rPh sb="0" eb="3">
      <t>キョウギカイ</t>
    </rPh>
    <rPh sb="4" eb="6">
      <t>キヤク</t>
    </rPh>
    <rPh sb="7" eb="9">
      <t>カイケイ</t>
    </rPh>
    <rPh sb="9" eb="11">
      <t>ショリ</t>
    </rPh>
    <rPh sb="11" eb="13">
      <t>キテイ</t>
    </rPh>
    <rPh sb="14" eb="16">
      <t>カイイン</t>
    </rPh>
    <rPh sb="16" eb="18">
      <t>メイボ</t>
    </rPh>
    <rPh sb="19" eb="21">
      <t>テンプ</t>
    </rPh>
    <rPh sb="25" eb="26">
      <t>ミ</t>
    </rPh>
    <rPh sb="26" eb="28">
      <t>セッチ</t>
    </rPh>
    <rPh sb="29" eb="31">
      <t>バアイ</t>
    </rPh>
    <rPh sb="33" eb="36">
      <t>キョウギカイ</t>
    </rPh>
    <rPh sb="37" eb="39">
      <t>ヨウケン</t>
    </rPh>
    <rPh sb="40" eb="41">
      <t>ミ</t>
    </rPh>
    <rPh sb="43" eb="44">
      <t>コト</t>
    </rPh>
    <rPh sb="48" eb="50">
      <t>シリョウ</t>
    </rPh>
    <rPh sb="51" eb="53">
      <t>キヤク</t>
    </rPh>
    <rPh sb="53" eb="54">
      <t>アン</t>
    </rPh>
    <rPh sb="54" eb="55">
      <t>トウ</t>
    </rPh>
    <rPh sb="57" eb="59">
      <t>テンプ</t>
    </rPh>
    <phoneticPr fontId="9"/>
  </si>
  <si>
    <t>当該事業の実施区域及び、保護地域等との位置関係を示した図面（両区域の全体が把握できるよう、縮尺や図幅を調整したもの）</t>
    <rPh sb="16" eb="17">
      <t>トウ</t>
    </rPh>
    <phoneticPr fontId="9"/>
  </si>
  <si>
    <t>（１）生物多様性増進活動基盤整備 
　　①増進活動実施計画等の作成に関する取組
（５）国内希少野生動植物種生息域内保全</t>
    <phoneticPr fontId="9"/>
  </si>
  <si>
    <t>地方公共団体以外の者が応募申請者である</t>
    <phoneticPr fontId="9"/>
  </si>
  <si>
    <r>
      <t>応募申請を行う前に当該事業の実施区域に係る地方環境事務所等と事前に調整し、</t>
    </r>
    <r>
      <rPr>
        <b/>
        <u/>
        <sz val="12"/>
        <rFont val="Meiryo UI"/>
        <family val="3"/>
        <charset val="128"/>
      </rPr>
      <t>様式３</t>
    </r>
    <r>
      <rPr>
        <sz val="12"/>
        <rFont val="Meiryo UI"/>
        <family val="3"/>
        <charset val="128"/>
      </rPr>
      <t>による確認文書を添付した</t>
    </r>
    <rPh sb="48" eb="50">
      <t>テンプ</t>
    </rPh>
    <phoneticPr fontId="9"/>
  </si>
  <si>
    <t>記載項目</t>
    <rPh sb="0" eb="2">
      <t>キサイ</t>
    </rPh>
    <rPh sb="2" eb="4">
      <t>コウモク</t>
    </rPh>
    <phoneticPr fontId="9"/>
  </si>
  <si>
    <t>様式記載箇所</t>
    <rPh sb="0" eb="2">
      <t>ヨウシキ</t>
    </rPh>
    <rPh sb="2" eb="4">
      <t>キサイ</t>
    </rPh>
    <rPh sb="4" eb="6">
      <t>カショ</t>
    </rPh>
    <phoneticPr fontId="9"/>
  </si>
  <si>
    <t>確認項目</t>
    <rPh sb="0" eb="2">
      <t>カクニン</t>
    </rPh>
    <rPh sb="2" eb="4">
      <t>コウモク</t>
    </rPh>
    <phoneticPr fontId="9"/>
  </si>
  <si>
    <t>全体</t>
    <rPh sb="0" eb="2">
      <t>ゼンタイ</t>
    </rPh>
    <phoneticPr fontId="9"/>
  </si>
  <si>
    <t>注釈・記入例に沿って作成した</t>
    <rPh sb="0" eb="2">
      <t>チュウシャク</t>
    </rPh>
    <rPh sb="3" eb="6">
      <t>キニュウレイ</t>
    </rPh>
    <rPh sb="7" eb="8">
      <t>ソ</t>
    </rPh>
    <rPh sb="10" eb="12">
      <t>サクセイ</t>
    </rPh>
    <phoneticPr fontId="9"/>
  </si>
  <si>
    <t>別紙１　「８．事業年度」</t>
    <rPh sb="0" eb="2">
      <t>ベッシ</t>
    </rPh>
    <rPh sb="7" eb="9">
      <t>ジギョウ</t>
    </rPh>
    <rPh sb="9" eb="11">
      <t>ネンド</t>
    </rPh>
    <phoneticPr fontId="9"/>
  </si>
  <si>
    <t>公募要領「６．交付対象期間」に従った事業期間を設定した</t>
    <rPh sb="0" eb="4">
      <t>コウボヨウリョウ</t>
    </rPh>
    <rPh sb="7" eb="11">
      <t>コウフタイショウ</t>
    </rPh>
    <rPh sb="11" eb="13">
      <t>キカン</t>
    </rPh>
    <rPh sb="15" eb="16">
      <t>シタガ</t>
    </rPh>
    <rPh sb="18" eb="20">
      <t>ジギョウ</t>
    </rPh>
    <rPh sb="20" eb="22">
      <t>キカン</t>
    </rPh>
    <rPh sb="23" eb="25">
      <t>セッテイ</t>
    </rPh>
    <phoneticPr fontId="9"/>
  </si>
  <si>
    <t>別紙１　「10．事業計画」</t>
    <rPh sb="0" eb="2">
      <t>ベッシ</t>
    </rPh>
    <rPh sb="8" eb="10">
      <t>ジギョウ</t>
    </rPh>
    <rPh sb="10" eb="12">
      <t>ケイカク</t>
    </rPh>
    <phoneticPr fontId="9"/>
  </si>
  <si>
    <t>公募要領に記載のスケジュールを参照し、内示後の交付決定手続きを踏まえて設定した
（手続き上明らかに事業実施が不可能な日付は設定できません。事業開始予定日よりも前に交付決定された場合は、交付決定された日から事業開始可能です。）</t>
    <rPh sb="0" eb="2">
      <t>コウボ</t>
    </rPh>
    <rPh sb="2" eb="4">
      <t>ヨウリョウ</t>
    </rPh>
    <rPh sb="5" eb="7">
      <t>キサイ</t>
    </rPh>
    <rPh sb="15" eb="17">
      <t>サンショウ</t>
    </rPh>
    <rPh sb="19" eb="21">
      <t>ナイジ</t>
    </rPh>
    <rPh sb="21" eb="22">
      <t>アト</t>
    </rPh>
    <rPh sb="23" eb="25">
      <t>コウフ</t>
    </rPh>
    <rPh sb="25" eb="27">
      <t>ケッテイ</t>
    </rPh>
    <rPh sb="27" eb="29">
      <t>テツヅ</t>
    </rPh>
    <rPh sb="31" eb="32">
      <t>フ</t>
    </rPh>
    <rPh sb="35" eb="37">
      <t>セッテイ</t>
    </rPh>
    <rPh sb="41" eb="43">
      <t>テツヅ</t>
    </rPh>
    <rPh sb="44" eb="45">
      <t>ジョウ</t>
    </rPh>
    <rPh sb="45" eb="46">
      <t>アキ</t>
    </rPh>
    <rPh sb="49" eb="51">
      <t>ジギョウ</t>
    </rPh>
    <rPh sb="51" eb="53">
      <t>ジッシ</t>
    </rPh>
    <rPh sb="54" eb="57">
      <t>フカノウ</t>
    </rPh>
    <rPh sb="58" eb="60">
      <t>ヒヅケ</t>
    </rPh>
    <rPh sb="61" eb="63">
      <t>セッテイ</t>
    </rPh>
    <rPh sb="69" eb="71">
      <t>ジギョウ</t>
    </rPh>
    <rPh sb="71" eb="73">
      <t>カイシ</t>
    </rPh>
    <rPh sb="73" eb="76">
      <t>ヨテイビ</t>
    </rPh>
    <rPh sb="79" eb="80">
      <t>マエ</t>
    </rPh>
    <rPh sb="81" eb="83">
      <t>コウフ</t>
    </rPh>
    <rPh sb="83" eb="85">
      <t>ケッテイ</t>
    </rPh>
    <rPh sb="88" eb="90">
      <t>バアイ</t>
    </rPh>
    <rPh sb="92" eb="94">
      <t>コウフ</t>
    </rPh>
    <rPh sb="94" eb="96">
      <t>ケッテイ</t>
    </rPh>
    <rPh sb="99" eb="100">
      <t>ヒ</t>
    </rPh>
    <rPh sb="102" eb="104">
      <t>ジギョウ</t>
    </rPh>
    <rPh sb="104" eb="106">
      <t>カイシ</t>
    </rPh>
    <rPh sb="106" eb="108">
      <t>カノウ</t>
    </rPh>
    <phoneticPr fontId="9"/>
  </si>
  <si>
    <t>別紙１　「13．事業による生物多様性保全等の効果の数値目標」</t>
    <rPh sb="0" eb="2">
      <t>ベッシ</t>
    </rPh>
    <rPh sb="8" eb="10">
      <t>ジギョウ</t>
    </rPh>
    <rPh sb="13" eb="15">
      <t>セイブツ</t>
    </rPh>
    <rPh sb="15" eb="18">
      <t>タヨウセイ</t>
    </rPh>
    <rPh sb="18" eb="20">
      <t>ホゼン</t>
    </rPh>
    <rPh sb="20" eb="21">
      <t>トウ</t>
    </rPh>
    <rPh sb="22" eb="24">
      <t>コウカ</t>
    </rPh>
    <rPh sb="25" eb="27">
      <t>スウチ</t>
    </rPh>
    <rPh sb="27" eb="29">
      <t>モクヒョウ</t>
    </rPh>
    <phoneticPr fontId="9"/>
  </si>
  <si>
    <t>応募事業による効果について、測定可能な定量的指標を少なくとも一つ設定し、現状値等を記載した
（当年度の数値が得られていない場合は、把握されている最新値とその取得時期の記載に代えて結構です。達成年度が過度に遠い将来にならないよう留意してください。）</t>
    <rPh sb="0" eb="2">
      <t>オウボ</t>
    </rPh>
    <rPh sb="2" eb="4">
      <t>ジギョウ</t>
    </rPh>
    <rPh sb="36" eb="38">
      <t>ゲンジョウ</t>
    </rPh>
    <rPh sb="38" eb="39">
      <t>チ</t>
    </rPh>
    <rPh sb="39" eb="40">
      <t>トウ</t>
    </rPh>
    <rPh sb="41" eb="43">
      <t>キサイ</t>
    </rPh>
    <rPh sb="94" eb="96">
      <t>タッセイ</t>
    </rPh>
    <rPh sb="96" eb="98">
      <t>ネンド</t>
    </rPh>
    <rPh sb="113" eb="115">
      <t>リュウイ</t>
    </rPh>
    <phoneticPr fontId="9"/>
  </si>
  <si>
    <t>令和</t>
    <rPh sb="0" eb="2">
      <t>レイワ</t>
    </rPh>
    <phoneticPr fontId="3"/>
  </si>
  <si>
    <t>年度</t>
    <rPh sb="0" eb="2">
      <t>ネンド</t>
    </rPh>
    <phoneticPr fontId="3"/>
  </si>
  <si>
    <t>生物多様性保全推進支援事業　応募申請書（様式１）　入力シート</t>
    <rPh sb="0" eb="2">
      <t>セイブツ</t>
    </rPh>
    <rPh sb="2" eb="5">
      <t>タヨウセイ</t>
    </rPh>
    <rPh sb="5" eb="7">
      <t>ホゼン</t>
    </rPh>
    <rPh sb="7" eb="9">
      <t>スイシン</t>
    </rPh>
    <rPh sb="9" eb="11">
      <t>シエン</t>
    </rPh>
    <rPh sb="11" eb="13">
      <t>ジギョウ</t>
    </rPh>
    <rPh sb="14" eb="19">
      <t>オウボシンセイショ</t>
    </rPh>
    <rPh sb="20" eb="22">
      <t>ヨウシキ</t>
    </rPh>
    <rPh sb="25" eb="27">
      <t>ニュウリョク</t>
    </rPh>
    <phoneticPr fontId="3"/>
  </si>
  <si>
    <t>文書番号（ある場合のみ記入）</t>
    <rPh sb="0" eb="2">
      <t>ブンショ</t>
    </rPh>
    <rPh sb="2" eb="4">
      <t>バンゴウ</t>
    </rPh>
    <rPh sb="7" eb="9">
      <t>バアイ</t>
    </rPh>
    <rPh sb="11" eb="13">
      <t>キニュウ</t>
    </rPh>
    <phoneticPr fontId="3"/>
  </si>
  <si>
    <t>提出日</t>
    <rPh sb="0" eb="3">
      <t>テイシュツビ</t>
    </rPh>
    <phoneticPr fontId="3"/>
  </si>
  <si>
    <t>年</t>
    <rPh sb="0" eb="1">
      <t>ネン</t>
    </rPh>
    <phoneticPr fontId="3"/>
  </si>
  <si>
    <t>月</t>
    <rPh sb="0" eb="1">
      <t>ガツ</t>
    </rPh>
    <phoneticPr fontId="3"/>
  </si>
  <si>
    <t>日</t>
    <rPh sb="0" eb="1">
      <t>ニチ</t>
    </rPh>
    <phoneticPr fontId="3"/>
  </si>
  <si>
    <t>住所</t>
    <rPh sb="0" eb="2">
      <t>ジュウショ</t>
    </rPh>
    <phoneticPr fontId="3"/>
  </si>
  <si>
    <t>間接交付事業者の長</t>
    <rPh sb="0" eb="2">
      <t>カンセツ</t>
    </rPh>
    <rPh sb="2" eb="4">
      <t>コウフ</t>
    </rPh>
    <rPh sb="4" eb="6">
      <t>ジギョウ</t>
    </rPh>
    <rPh sb="6" eb="7">
      <t>シャ</t>
    </rPh>
    <rPh sb="8" eb="9">
      <t>チョウ</t>
    </rPh>
    <phoneticPr fontId="3"/>
  </si>
  <si>
    <t>間接交付事業者名</t>
    <rPh sb="0" eb="2">
      <t>カンセツ</t>
    </rPh>
    <rPh sb="2" eb="4">
      <t>コウフ</t>
    </rPh>
    <rPh sb="4" eb="7">
      <t>ジギョウシャ</t>
    </rPh>
    <rPh sb="7" eb="8">
      <t>メイ</t>
    </rPh>
    <phoneticPr fontId="3"/>
  </si>
  <si>
    <t>職名</t>
    <phoneticPr fontId="3"/>
  </si>
  <si>
    <t>氏名</t>
    <rPh sb="0" eb="2">
      <t>シメイ</t>
    </rPh>
    <phoneticPr fontId="3"/>
  </si>
  <si>
    <t>職名</t>
    <rPh sb="0" eb="2">
      <t>ショクメイ</t>
    </rPh>
    <phoneticPr fontId="3"/>
  </si>
  <si>
    <t>様式１</t>
    <rPh sb="0" eb="2">
      <t>ヨウシキ</t>
    </rPh>
    <phoneticPr fontId="3"/>
  </si>
  <si>
    <t>株式会社マイファーム</t>
    <rPh sb="0" eb="4">
      <t>カブシキガイシャ</t>
    </rPh>
    <phoneticPr fontId="3"/>
  </si>
  <si>
    <t>　　代表取締役　西辻 一真　殿</t>
    <rPh sb="2" eb="7">
      <t>ダイヒョウトリシマリヤク</t>
    </rPh>
    <rPh sb="8" eb="10">
      <t>ニシツジ</t>
    </rPh>
    <rPh sb="11" eb="13">
      <t>カズマ</t>
    </rPh>
    <rPh sb="14" eb="15">
      <t>ドノ</t>
    </rPh>
    <phoneticPr fontId="3"/>
  </si>
  <si>
    <t>令和７年度生物多様性保全推進交付金事業
応募申請書</t>
    <rPh sb="0" eb="2">
      <t>レイワ</t>
    </rPh>
    <phoneticPr fontId="3"/>
  </si>
  <si>
    <t>　令和７年度生物多様性保全推進交付金（生物多様性保全推進支援事業）について、別添のとおり対象となる事業を実施したいので、応募申請書を提出します。</t>
    <rPh sb="1" eb="3">
      <t>レイワ</t>
    </rPh>
    <rPh sb="4" eb="6">
      <t>ネンド</t>
    </rPh>
    <rPh sb="6" eb="11">
      <t>セイブツタヨウセイ</t>
    </rPh>
    <rPh sb="11" eb="13">
      <t>ホゼン</t>
    </rPh>
    <rPh sb="13" eb="15">
      <t>スイシン</t>
    </rPh>
    <rPh sb="15" eb="18">
      <t>コウフキン</t>
    </rPh>
    <rPh sb="19" eb="26">
      <t>セイブツタヨウセイホゼン</t>
    </rPh>
    <rPh sb="26" eb="28">
      <t>スイシン</t>
    </rPh>
    <rPh sb="28" eb="32">
      <t>シエンジギョウ</t>
    </rPh>
    <phoneticPr fontId="3"/>
  </si>
  <si>
    <t>（別紙１）事業計画</t>
    <rPh sb="1" eb="3">
      <t>ベッシ</t>
    </rPh>
    <rPh sb="5" eb="7">
      <t>ジギョウ</t>
    </rPh>
    <rPh sb="7" eb="9">
      <t>ケイカク</t>
    </rPh>
    <phoneticPr fontId="3"/>
  </si>
  <si>
    <t>事業計画</t>
    <rPh sb="0" eb="4">
      <t>ジギョウケイカク</t>
    </rPh>
    <phoneticPr fontId="9"/>
  </si>
  <si>
    <t>申請者（複数）</t>
    <rPh sb="0" eb="2">
      <t>しんせい</t>
    </rPh>
    <rPh sb="2" eb="3">
      <t>しゃ</t>
    </rPh>
    <rPh sb="4" eb="6">
      <t>ふくすう</t>
    </rPh>
    <phoneticPr fontId="2" type="Hiragana"/>
  </si>
  <si>
    <t>本件責任者・担当者・連絡先</t>
    <rPh sb="0" eb="2">
      <t>ホンケン</t>
    </rPh>
    <rPh sb="2" eb="5">
      <t>セキニンシャ</t>
    </rPh>
    <rPh sb="6" eb="9">
      <t>タントウシャ</t>
    </rPh>
    <rPh sb="10" eb="13">
      <t>レンラクサキ</t>
    </rPh>
    <phoneticPr fontId="9"/>
  </si>
  <si>
    <t>活動責任者（複数）</t>
  </si>
  <si>
    <t>事業責任者</t>
    <rPh sb="0" eb="2">
      <t>ジギョウ</t>
    </rPh>
    <rPh sb="2" eb="5">
      <t>セキニンシャ</t>
    </rPh>
    <phoneticPr fontId="9"/>
  </si>
  <si>
    <t>担当部署</t>
    <rPh sb="0" eb="2">
      <t>タントウ</t>
    </rPh>
    <rPh sb="2" eb="4">
      <t>ブショ</t>
    </rPh>
    <phoneticPr fontId="9"/>
  </si>
  <si>
    <t>R６後期追加</t>
    <rPh sb="2" eb="4">
      <t>コウキ</t>
    </rPh>
    <rPh sb="4" eb="6">
      <t>ツイカ</t>
    </rPh>
    <phoneticPr fontId="9"/>
  </si>
  <si>
    <t>担当者の氏名</t>
    <rPh sb="0" eb="3">
      <t>タントウシャ</t>
    </rPh>
    <rPh sb="4" eb="6">
      <t>シメイ</t>
    </rPh>
    <phoneticPr fontId="9"/>
  </si>
  <si>
    <t>住所</t>
    <phoneticPr fontId="9"/>
  </si>
  <si>
    <t>〒</t>
    <phoneticPr fontId="9"/>
  </si>
  <si>
    <r>
      <t>連絡先</t>
    </r>
    <r>
      <rPr>
        <sz val="12"/>
        <color theme="1"/>
        <rFont val="游ゴシック"/>
        <family val="3"/>
        <charset val="128"/>
        <scheme val="minor"/>
      </rPr>
      <t>(ハイフン入り）</t>
    </r>
    <rPh sb="8" eb="9">
      <t>イ</t>
    </rPh>
    <phoneticPr fontId="9"/>
  </si>
  <si>
    <t>Tel:</t>
    <phoneticPr fontId="9"/>
  </si>
  <si>
    <t>Mail:</t>
    <phoneticPr fontId="9"/>
  </si>
  <si>
    <r>
      <t xml:space="preserve">事務担当者
</t>
    </r>
    <r>
      <rPr>
        <b/>
        <sz val="12"/>
        <color rgb="FFFF0000"/>
        <rFont val="游ゴシック"/>
        <family val="3"/>
        <charset val="128"/>
        <scheme val="minor"/>
      </rPr>
      <t>（株式会社マイファームからの連絡先）</t>
    </r>
    <rPh sb="0" eb="2">
      <t>ジム</t>
    </rPh>
    <rPh sb="2" eb="5">
      <t>タントウシャ</t>
    </rPh>
    <rPh sb="7" eb="11">
      <t>カブシキガイシャ</t>
    </rPh>
    <rPh sb="20" eb="23">
      <t>レンラクサキ</t>
    </rPh>
    <phoneticPr fontId="9"/>
  </si>
  <si>
    <t>基礎情報</t>
    <rPh sb="0" eb="2">
      <t>キソ</t>
    </rPh>
    <rPh sb="2" eb="4">
      <t>ジョウホウ</t>
    </rPh>
    <phoneticPr fontId="9"/>
  </si>
  <si>
    <r>
      <t xml:space="preserve">１.事業メニュー
</t>
    </r>
    <r>
      <rPr>
        <b/>
        <sz val="12"/>
        <color rgb="FFFF0000"/>
        <rFont val="游ゴシック"/>
        <family val="3"/>
        <charset val="128"/>
        <scheme val="minor"/>
      </rPr>
      <t>（該当するものに✓し、備考欄に記載）</t>
    </r>
    <rPh sb="2" eb="4">
      <t>ジギョウ</t>
    </rPh>
    <rPh sb="9" eb="11">
      <t>ガイトウ</t>
    </rPh>
    <rPh sb="20" eb="23">
      <t>ビコウラン</t>
    </rPh>
    <rPh sb="24" eb="26">
      <t>キサイ</t>
    </rPh>
    <phoneticPr fontId="9"/>
  </si>
  <si>
    <t>✓</t>
    <phoneticPr fontId="3"/>
  </si>
  <si>
    <t>メニュー名</t>
    <rPh sb="4" eb="5">
      <t>メイ</t>
    </rPh>
    <phoneticPr fontId="3"/>
  </si>
  <si>
    <t>備考（サイト名等を追記）</t>
    <rPh sb="0" eb="2">
      <t>ビコウ</t>
    </rPh>
    <rPh sb="6" eb="7">
      <t>メイ</t>
    </rPh>
    <rPh sb="7" eb="8">
      <t>トウ</t>
    </rPh>
    <rPh sb="9" eb="11">
      <t>ツイキ</t>
    </rPh>
    <phoneticPr fontId="3"/>
  </si>
  <si>
    <t>（1）①増進活動実施計画等の作成に関する取組</t>
    <rPh sb="4" eb="6">
      <t>ゾウシン</t>
    </rPh>
    <rPh sb="6" eb="8">
      <t>カツドウ</t>
    </rPh>
    <rPh sb="8" eb="10">
      <t>ジッシ</t>
    </rPh>
    <rPh sb="10" eb="13">
      <t>ケイカクトウ</t>
    </rPh>
    <rPh sb="14" eb="16">
      <t>サクセイ</t>
    </rPh>
    <rPh sb="17" eb="18">
      <t>カン</t>
    </rPh>
    <rPh sb="20" eb="22">
      <t>トリクミ</t>
    </rPh>
    <phoneticPr fontId="3"/>
  </si>
  <si>
    <t>–</t>
    <phoneticPr fontId="3"/>
  </si>
  <si>
    <t>（1）②地域生物多様性増進法活動支援センターの
　　　  設置・運営に関する取組</t>
    <rPh sb="4" eb="14">
      <t>チイキセイブツタヨウセイゾウシンホウ</t>
    </rPh>
    <rPh sb="14" eb="16">
      <t>カツドウ</t>
    </rPh>
    <rPh sb="16" eb="18">
      <t>シエン</t>
    </rPh>
    <rPh sb="29" eb="31">
      <t>セッチ</t>
    </rPh>
    <rPh sb="32" eb="34">
      <t>ウンエイ</t>
    </rPh>
    <rPh sb="35" eb="36">
      <t>カン</t>
    </rPh>
    <rPh sb="38" eb="40">
      <t>トリクミ</t>
    </rPh>
    <phoneticPr fontId="3"/>
  </si>
  <si>
    <t>（2）生物多様性増進活動実施強化</t>
    <rPh sb="3" eb="8">
      <t>セイブツタヨウセイ</t>
    </rPh>
    <rPh sb="8" eb="10">
      <t>ゾウシン</t>
    </rPh>
    <rPh sb="10" eb="12">
      <t>カツドウ</t>
    </rPh>
    <rPh sb="12" eb="14">
      <t>ジッシ</t>
    </rPh>
    <rPh sb="14" eb="16">
      <t>キョウカ</t>
    </rPh>
    <phoneticPr fontId="3"/>
  </si>
  <si>
    <t>（対象とする自然共生サイト</t>
    <rPh sb="1" eb="3">
      <t>タイショウ</t>
    </rPh>
    <rPh sb="6" eb="8">
      <t>シゼン</t>
    </rPh>
    <rPh sb="8" eb="10">
      <t>キョウセイ</t>
    </rPh>
    <phoneticPr fontId="3"/>
  </si>
  <si>
    <t>）</t>
    <phoneticPr fontId="3"/>
  </si>
  <si>
    <t>地域生物多様性増進法に基づく生物多様性維持協定を締結している</t>
  </si>
  <si>
    <t>＜選択してください＞</t>
  </si>
  <si>
    <t>（3）重要生物多様性保護地域等保全再生</t>
    <rPh sb="3" eb="10">
      <t>ジュウヨウセイブツタヨウセイ</t>
    </rPh>
    <rPh sb="10" eb="12">
      <t>ホゴ</t>
    </rPh>
    <rPh sb="12" eb="15">
      <t>チイキトウ</t>
    </rPh>
    <rPh sb="15" eb="17">
      <t>ホゼン</t>
    </rPh>
    <rPh sb="17" eb="19">
      <t>サイセイ</t>
    </rPh>
    <phoneticPr fontId="3"/>
  </si>
  <si>
    <t>（対象とする重要地域</t>
    <rPh sb="1" eb="3">
      <t>タイショウ</t>
    </rPh>
    <rPh sb="6" eb="8">
      <t>ジュウヨウ</t>
    </rPh>
    <rPh sb="8" eb="10">
      <t>チイキ</t>
    </rPh>
    <phoneticPr fontId="3"/>
  </si>
  <si>
    <t>（4）国内希少野生動植物種生息域外保全</t>
    <rPh sb="3" eb="13">
      <t>コクナイキショウヤセイドウショクブツシュ</t>
    </rPh>
    <rPh sb="13" eb="17">
      <t>セイソクイキガイ</t>
    </rPh>
    <rPh sb="17" eb="19">
      <t>ホゼン</t>
    </rPh>
    <phoneticPr fontId="3"/>
  </si>
  <si>
    <t>（対象とする国内希少野生動植物種</t>
    <rPh sb="1" eb="3">
      <t>タイショウ</t>
    </rPh>
    <rPh sb="6" eb="8">
      <t>コクナイ</t>
    </rPh>
    <rPh sb="8" eb="10">
      <t>キショウ</t>
    </rPh>
    <rPh sb="10" eb="12">
      <t>ヤセイ</t>
    </rPh>
    <rPh sb="12" eb="16">
      <t>ドウショクブツシュ</t>
    </rPh>
    <phoneticPr fontId="3"/>
  </si>
  <si>
    <t>全</t>
    <rPh sb="0" eb="1">
      <t>ゼン</t>
    </rPh>
    <phoneticPr fontId="3"/>
  </si>
  <si>
    <t>種</t>
    <rPh sb="0" eb="1">
      <t>タネ</t>
    </rPh>
    <phoneticPr fontId="3"/>
  </si>
  <si>
    <t>（上限額</t>
    <rPh sb="1" eb="3">
      <t>ジョウゲン</t>
    </rPh>
    <rPh sb="3" eb="4">
      <t>ガク</t>
    </rPh>
    <phoneticPr fontId="3"/>
  </si>
  <si>
    <t>万円）</t>
    <rPh sb="0" eb="1">
      <t>マン</t>
    </rPh>
    <rPh sb="1" eb="2">
      <t>エン</t>
    </rPh>
    <phoneticPr fontId="3"/>
  </si>
  <si>
    <t>（5）国内希少野生動植物種生息域内保全</t>
    <rPh sb="3" eb="7">
      <t>コクナイキショウ</t>
    </rPh>
    <rPh sb="7" eb="13">
      <t>ヤセイドウショクブツシュ</t>
    </rPh>
    <rPh sb="13" eb="15">
      <t>セイソク</t>
    </rPh>
    <rPh sb="15" eb="17">
      <t>イキナイ</t>
    </rPh>
    <rPh sb="17" eb="19">
      <t>ホゼン</t>
    </rPh>
    <phoneticPr fontId="3"/>
  </si>
  <si>
    <t>保全計画策定が事業計画に含まれる</t>
    <phoneticPr fontId="3"/>
  </si>
  <si>
    <t>初年度</t>
    <rPh sb="0" eb="3">
      <t>ショネンド</t>
    </rPh>
    <phoneticPr fontId="3"/>
  </si>
  <si>
    <t>２年目以降</t>
    <rPh sb="1" eb="3">
      <t>ネンメ</t>
    </rPh>
    <rPh sb="3" eb="5">
      <t>イコウ</t>
    </rPh>
    <phoneticPr fontId="3"/>
  </si>
  <si>
    <t>（6）里山未来拠点形成支援</t>
    <rPh sb="3" eb="7">
      <t>サトヤマミライ</t>
    </rPh>
    <rPh sb="7" eb="9">
      <t>キョテン</t>
    </rPh>
    <rPh sb="9" eb="11">
      <t>ケイセイ</t>
    </rPh>
    <rPh sb="11" eb="13">
      <t>シエン</t>
    </rPh>
    <phoneticPr fontId="3"/>
  </si>
  <si>
    <t>（対象とする地域</t>
    <rPh sb="1" eb="3">
      <t>タイショウ</t>
    </rPh>
    <rPh sb="6" eb="8">
      <t>チイキ</t>
    </rPh>
    <phoneticPr fontId="3"/>
  </si>
  <si>
    <t>２．事業名</t>
    <rPh sb="2" eb="5">
      <t>ジギョウメイ</t>
    </rPh>
    <phoneticPr fontId="9"/>
  </si>
  <si>
    <t>※ 活動地域及び活動内容が分かる簡潔な事業名としてください。</t>
    <rPh sb="2" eb="4">
      <t>カツドウ</t>
    </rPh>
    <rPh sb="4" eb="6">
      <t>チイキ</t>
    </rPh>
    <rPh sb="6" eb="7">
      <t>オヨ</t>
    </rPh>
    <rPh sb="8" eb="12">
      <t>カツドウナイヨウ</t>
    </rPh>
    <rPh sb="13" eb="14">
      <t>ワ</t>
    </rPh>
    <rPh sb="16" eb="18">
      <t>カンケツ</t>
    </rPh>
    <rPh sb="19" eb="22">
      <t>ジギョウメイ</t>
    </rPh>
    <phoneticPr fontId="3"/>
  </si>
  <si>
    <t>申請者が該当する立場</t>
  </si>
  <si>
    <t>３．事業者名</t>
    <rPh sb="2" eb="5">
      <t>ジギョウシャ</t>
    </rPh>
    <rPh sb="5" eb="6">
      <t>メイ</t>
    </rPh>
    <phoneticPr fontId="9"/>
  </si>
  <si>
    <t>※ (1)②の管理者として申請する場合は発注元にあたる地方公共団体名を、(4)の管理者として申請する場合は施設名を括弧書きで記入ください。</t>
    <rPh sb="7" eb="9">
      <t>カンリ</t>
    </rPh>
    <rPh sb="9" eb="10">
      <t>シャ</t>
    </rPh>
    <rPh sb="13" eb="15">
      <t>シンセイ</t>
    </rPh>
    <rPh sb="17" eb="19">
      <t>バアイ</t>
    </rPh>
    <rPh sb="20" eb="23">
      <t>ハッチュウモト</t>
    </rPh>
    <rPh sb="27" eb="33">
      <t>チホウコウキョウダンタイ</t>
    </rPh>
    <rPh sb="33" eb="34">
      <t>メイ</t>
    </rPh>
    <rPh sb="40" eb="43">
      <t>カンリシャ</t>
    </rPh>
    <rPh sb="46" eb="48">
      <t>シンセイ</t>
    </rPh>
    <rPh sb="50" eb="52">
      <t>バアイ</t>
    </rPh>
    <rPh sb="53" eb="56">
      <t>シセツメイ</t>
    </rPh>
    <rPh sb="57" eb="60">
      <t>カッコガ</t>
    </rPh>
    <rPh sb="62" eb="64">
      <t>キニュウ</t>
    </rPh>
    <phoneticPr fontId="3"/>
  </si>
  <si>
    <t>申請者が委任を受けて申請している場合</t>
  </si>
  <si>
    <r>
      <t xml:space="preserve">４．法人番号
</t>
    </r>
    <r>
      <rPr>
        <b/>
        <sz val="12"/>
        <color rgb="FFFF0000"/>
        <rFont val="游ゴシック"/>
        <family val="3"/>
        <charset val="128"/>
        <scheme val="minor"/>
      </rPr>
      <t>（該当あれば）</t>
    </r>
    <rPh sb="2" eb="6">
      <t>ホウジンバンゴウ</t>
    </rPh>
    <rPh sb="8" eb="10">
      <t>ガイトウ</t>
    </rPh>
    <phoneticPr fontId="9"/>
  </si>
  <si>
    <t>※ 有する場合のみ記入ください。</t>
    <rPh sb="2" eb="3">
      <t>ユウ</t>
    </rPh>
    <rPh sb="5" eb="7">
      <t>バアイ</t>
    </rPh>
    <rPh sb="9" eb="11">
      <t>キニュウ</t>
    </rPh>
    <phoneticPr fontId="3"/>
  </si>
  <si>
    <t>7.統治責任者（土地所有者）・活動責任者が法人・団体の場合、法人や団体が解散する予定がなく統治責任者（土地所有者）・活動責任者としての立場の期間が継続するか。</t>
  </si>
  <si>
    <r>
      <t xml:space="preserve">５．構成員
</t>
    </r>
    <r>
      <rPr>
        <b/>
        <sz val="12"/>
        <color rgb="FFFF0000"/>
        <rFont val="游ゴシック"/>
        <family val="3"/>
        <charset val="128"/>
        <scheme val="minor"/>
      </rPr>
      <t>（該当あれば）</t>
    </r>
    <rPh sb="2" eb="5">
      <t>コウセイイン</t>
    </rPh>
    <rPh sb="7" eb="9">
      <t>ガイトウ</t>
    </rPh>
    <phoneticPr fontId="9"/>
  </si>
  <si>
    <t>協議会として申請　</t>
    <phoneticPr fontId="3"/>
  </si>
  <si>
    <t>※ 協議会規約、会計処理規定、会員名簿を添付ください。</t>
    <phoneticPr fontId="3"/>
  </si>
  <si>
    <t>設立の状況</t>
    <rPh sb="0" eb="2">
      <t>セツリツ</t>
    </rPh>
    <rPh sb="3" eb="5">
      <t>ジョウキョウ</t>
    </rPh>
    <phoneticPr fontId="3"/>
  </si>
  <si>
    <t>構成員</t>
    <rPh sb="0" eb="3">
      <t>コウセイイン</t>
    </rPh>
    <phoneticPr fontId="3"/>
  </si>
  <si>
    <t>既設</t>
    <phoneticPr fontId="3"/>
  </si>
  <si>
    <t>設立見込み</t>
    <phoneticPr fontId="3"/>
  </si>
  <si>
    <t>（令和</t>
    <rPh sb="1" eb="3">
      <t>レイワ</t>
    </rPh>
    <phoneticPr fontId="3"/>
  </si>
  <si>
    <t>月）</t>
    <rPh sb="0" eb="1">
      <t>ガツ</t>
    </rPh>
    <phoneticPr fontId="3"/>
  </si>
  <si>
    <t>複数の主体から連名で申請</t>
    <phoneticPr fontId="3"/>
  </si>
  <si>
    <t>b.「自然共生サイト」を30by30WEBページ等で公開することに、</t>
  </si>
  <si>
    <t>事業計画</t>
    <rPh sb="0" eb="2">
      <t>ジギョウ</t>
    </rPh>
    <rPh sb="2" eb="4">
      <t>ケイカク</t>
    </rPh>
    <phoneticPr fontId="9"/>
  </si>
  <si>
    <t>６．事業目的</t>
    <rPh sb="2" eb="4">
      <t>ジギョウ</t>
    </rPh>
    <rPh sb="4" eb="6">
      <t>モクテキ</t>
    </rPh>
    <phoneticPr fontId="9"/>
  </si>
  <si>
    <t>７．事業概要</t>
    <rPh sb="2" eb="4">
      <t>ジギョウ</t>
    </rPh>
    <rPh sb="4" eb="6">
      <t>ガイヨウ</t>
    </rPh>
    <phoneticPr fontId="9"/>
  </si>
  <si>
    <t>８．事業年度</t>
    <rPh sb="2" eb="4">
      <t>ジギョウ</t>
    </rPh>
    <rPh sb="4" eb="6">
      <t>ネンド</t>
    </rPh>
    <phoneticPr fontId="9"/>
  </si>
  <si>
    <t>事業開始年度</t>
    <rPh sb="0" eb="4">
      <t>ジギョウカイシ</t>
    </rPh>
    <rPh sb="4" eb="6">
      <t>ネンド</t>
    </rPh>
    <phoneticPr fontId="3"/>
  </si>
  <si>
    <t>令和</t>
    <rPh sb="0" eb="2">
      <t>レイワ</t>
    </rPh>
    <phoneticPr fontId="9"/>
  </si>
  <si>
    <t>事業終了年度</t>
    <rPh sb="0" eb="2">
      <t>ジギョウ</t>
    </rPh>
    <rPh sb="2" eb="4">
      <t>シュウリョウ</t>
    </rPh>
    <rPh sb="4" eb="6">
      <t>ネンド</t>
    </rPh>
    <phoneticPr fontId="3"/>
  </si>
  <si>
    <t>９．事業実施地域</t>
    <rPh sb="2" eb="4">
      <t>ジギョウ</t>
    </rPh>
    <rPh sb="4" eb="6">
      <t>ジッシ</t>
    </rPh>
    <rPh sb="6" eb="8">
      <t>チイキ</t>
    </rPh>
    <phoneticPr fontId="9"/>
  </si>
  <si>
    <t>※ 活動を行う地域を記載してください。</t>
    <rPh sb="2" eb="4">
      <t>カツドウ</t>
    </rPh>
    <rPh sb="5" eb="6">
      <t>オコナ</t>
    </rPh>
    <rPh sb="7" eb="9">
      <t>チイキ</t>
    </rPh>
    <rPh sb="10" eb="12">
      <t>キサイ</t>
    </rPh>
    <phoneticPr fontId="3"/>
  </si>
  <si>
    <t>10．事業計画</t>
    <rPh sb="3" eb="5">
      <t>ジギョウ</t>
    </rPh>
    <rPh sb="5" eb="7">
      <t>ケイカク</t>
    </rPh>
    <phoneticPr fontId="9"/>
  </si>
  <si>
    <t>初年度（令和</t>
    <rPh sb="0" eb="3">
      <t>ショネンド</t>
    </rPh>
    <rPh sb="4" eb="6">
      <t>レイワ</t>
    </rPh>
    <phoneticPr fontId="9"/>
  </si>
  <si>
    <t>年度）</t>
    <rPh sb="0" eb="2">
      <t>ネンド</t>
    </rPh>
    <phoneticPr fontId="3"/>
  </si>
  <si>
    <t>事業予定期間</t>
    <rPh sb="0" eb="2">
      <t>ジギョウ</t>
    </rPh>
    <rPh sb="2" eb="4">
      <t>ヨテイ</t>
    </rPh>
    <rPh sb="4" eb="6">
      <t>キカン</t>
    </rPh>
    <phoneticPr fontId="3"/>
  </si>
  <si>
    <t>～</t>
    <phoneticPr fontId="3"/>
  </si>
  <si>
    <t>概要</t>
    <rPh sb="0" eb="2">
      <t>ガイヨウ</t>
    </rPh>
    <phoneticPr fontId="3"/>
  </si>
  <si>
    <t>個別事業名</t>
    <rPh sb="0" eb="5">
      <t>コベツジギョウメイ</t>
    </rPh>
    <phoneticPr fontId="3"/>
  </si>
  <si>
    <t>事業計画</t>
    <rPh sb="0" eb="4">
      <t>ジギョウケイカク</t>
    </rPh>
    <phoneticPr fontId="3"/>
  </si>
  <si>
    <t>二年目（令和</t>
    <rPh sb="0" eb="3">
      <t>ニネンメ</t>
    </rPh>
    <rPh sb="4" eb="6">
      <t>レイワ</t>
    </rPh>
    <phoneticPr fontId="9"/>
  </si>
  <si>
    <r>
      <rPr>
        <b/>
        <sz val="12"/>
        <rFont val="游ゴシック"/>
        <family val="3"/>
        <charset val="128"/>
      </rPr>
      <t>三</t>
    </r>
    <r>
      <rPr>
        <b/>
        <sz val="12"/>
        <rFont val="游ゴシック"/>
        <family val="3"/>
        <charset val="128"/>
        <scheme val="minor"/>
      </rPr>
      <t>年目（令和</t>
    </r>
    <rPh sb="0" eb="1">
      <t>ミ</t>
    </rPh>
    <rPh sb="1" eb="3">
      <t>ネンメ</t>
    </rPh>
    <rPh sb="4" eb="6">
      <t>レイワ</t>
    </rPh>
    <phoneticPr fontId="9"/>
  </si>
  <si>
    <t>11．要望額</t>
    <rPh sb="3" eb="6">
      <t>ヨウボウガク</t>
    </rPh>
    <phoneticPr fontId="9"/>
  </si>
  <si>
    <t>初年度（令和７年度）</t>
    <rPh sb="0" eb="3">
      <t>ショネンド</t>
    </rPh>
    <rPh sb="4" eb="6">
      <t>レイワ</t>
    </rPh>
    <rPh sb="7" eb="9">
      <t>ネンド</t>
    </rPh>
    <phoneticPr fontId="9"/>
  </si>
  <si>
    <t>千円</t>
    <rPh sb="0" eb="2">
      <t>センエン</t>
    </rPh>
    <phoneticPr fontId="3"/>
  </si>
  <si>
    <t>二年目（令和８年度）</t>
    <rPh sb="0" eb="3">
      <t>ニネンメ</t>
    </rPh>
    <rPh sb="4" eb="6">
      <t>レイワ</t>
    </rPh>
    <rPh sb="7" eb="9">
      <t>ネンド</t>
    </rPh>
    <phoneticPr fontId="9"/>
  </si>
  <si>
    <t>三年目（令和９年度）</t>
    <rPh sb="0" eb="3">
      <t>サンネンメ</t>
    </rPh>
    <rPh sb="4" eb="6">
      <t>レイワ</t>
    </rPh>
    <rPh sb="7" eb="9">
      <t>ネンド</t>
    </rPh>
    <phoneticPr fontId="9"/>
  </si>
  <si>
    <t>※ 事業メニュー（４）（５）のみ</t>
    <rPh sb="2" eb="4">
      <t>ジギョウ</t>
    </rPh>
    <phoneticPr fontId="3"/>
  </si>
  <si>
    <t>加点の対象となる事項</t>
    <rPh sb="0" eb="2">
      <t>カテン</t>
    </rPh>
    <rPh sb="3" eb="5">
      <t>タイショウ</t>
    </rPh>
    <rPh sb="8" eb="10">
      <t>ジコウ</t>
    </rPh>
    <phoneticPr fontId="9"/>
  </si>
  <si>
    <t>２①</t>
    <phoneticPr fontId="3"/>
  </si>
  <si>
    <t>12．事業の背景</t>
    <rPh sb="3" eb="5">
      <t>ジギョウ</t>
    </rPh>
    <rPh sb="6" eb="8">
      <t>ハイケイ</t>
    </rPh>
    <phoneticPr fontId="9"/>
  </si>
  <si>
    <t>※活動対象地域の課題や問題点、現状の取組状況について具体的に記載してください。</t>
    <rPh sb="1" eb="3">
      <t>カツドウ</t>
    </rPh>
    <rPh sb="3" eb="5">
      <t>タイショウ</t>
    </rPh>
    <rPh sb="5" eb="7">
      <t>チイキ</t>
    </rPh>
    <rPh sb="8" eb="10">
      <t>カダイ</t>
    </rPh>
    <rPh sb="11" eb="14">
      <t>モンダイテン</t>
    </rPh>
    <rPh sb="15" eb="17">
      <t>ゲンジョウ</t>
    </rPh>
    <rPh sb="18" eb="20">
      <t>トリクミ</t>
    </rPh>
    <rPh sb="20" eb="22">
      <t>ジョウキョウ</t>
    </rPh>
    <rPh sb="26" eb="28">
      <t>グタイ</t>
    </rPh>
    <rPh sb="28" eb="29">
      <t>テキ</t>
    </rPh>
    <rPh sb="30" eb="32">
      <t>キサイ</t>
    </rPh>
    <phoneticPr fontId="3"/>
  </si>
  <si>
    <t>2②③　3①</t>
    <phoneticPr fontId="3"/>
  </si>
  <si>
    <t>13．事業により期待される生物多様性保全等の効果の目標及び体制</t>
    <rPh sb="3" eb="5">
      <t>ジギョウ</t>
    </rPh>
    <rPh sb="8" eb="10">
      <t>キタイ</t>
    </rPh>
    <rPh sb="13" eb="15">
      <t>セイブツ</t>
    </rPh>
    <rPh sb="15" eb="17">
      <t>タヨウ</t>
    </rPh>
    <rPh sb="17" eb="18">
      <t>セイ</t>
    </rPh>
    <rPh sb="18" eb="20">
      <t>ホゼン</t>
    </rPh>
    <rPh sb="20" eb="21">
      <t>トウ</t>
    </rPh>
    <rPh sb="22" eb="24">
      <t>コウカ</t>
    </rPh>
    <rPh sb="25" eb="27">
      <t>モクヒョウ</t>
    </rPh>
    <rPh sb="27" eb="28">
      <t>オヨ</t>
    </rPh>
    <rPh sb="29" eb="31">
      <t>タイセイ</t>
    </rPh>
    <phoneticPr fontId="9"/>
  </si>
  <si>
    <t>※事業目的の達成状況や取組の効果を評価するために適当な目標を設定するとともに、目標の達成手段について具体的に記載してください。また、事業の成果が全国的に波及することが期待できるか（広範性があるか）について具体的に記載してください。</t>
    <rPh sb="1" eb="3">
      <t>ジギョウ</t>
    </rPh>
    <rPh sb="3" eb="5">
      <t>モクテキ</t>
    </rPh>
    <rPh sb="6" eb="10">
      <t>タッセイジョウキョウ</t>
    </rPh>
    <rPh sb="11" eb="13">
      <t>トリクミ</t>
    </rPh>
    <rPh sb="14" eb="16">
      <t>コウカ</t>
    </rPh>
    <rPh sb="17" eb="19">
      <t>ヒョウカ</t>
    </rPh>
    <rPh sb="24" eb="26">
      <t>テキトウ</t>
    </rPh>
    <rPh sb="27" eb="29">
      <t>モクヒョウ</t>
    </rPh>
    <rPh sb="30" eb="32">
      <t>セッテイ</t>
    </rPh>
    <rPh sb="39" eb="41">
      <t>モクヒョウ</t>
    </rPh>
    <rPh sb="42" eb="46">
      <t>タッセイシュダン</t>
    </rPh>
    <rPh sb="50" eb="53">
      <t>グタイテキ</t>
    </rPh>
    <rPh sb="54" eb="56">
      <t>キサイ</t>
    </rPh>
    <rPh sb="66" eb="68">
      <t>ジギョウ</t>
    </rPh>
    <rPh sb="90" eb="93">
      <t>コウハンセイ</t>
    </rPh>
    <phoneticPr fontId="3"/>
  </si>
  <si>
    <t>2②</t>
    <phoneticPr fontId="3"/>
  </si>
  <si>
    <t>事業による生物多様性保全等の効果の数値目標</t>
    <rPh sb="0" eb="2">
      <t>ジギョウ</t>
    </rPh>
    <rPh sb="5" eb="12">
      <t>セイブツタヨウセイホゼン</t>
    </rPh>
    <rPh sb="12" eb="13">
      <t>トウ</t>
    </rPh>
    <rPh sb="14" eb="16">
      <t>コウカ</t>
    </rPh>
    <rPh sb="17" eb="19">
      <t>スウチ</t>
    </rPh>
    <rPh sb="19" eb="21">
      <t>モクヒョウ</t>
    </rPh>
    <phoneticPr fontId="9"/>
  </si>
  <si>
    <t>効果の目標</t>
    <rPh sb="0" eb="2">
      <t>コウカ</t>
    </rPh>
    <rPh sb="3" eb="5">
      <t>モクヒョウ</t>
    </rPh>
    <phoneticPr fontId="9"/>
  </si>
  <si>
    <t>現状値</t>
    <rPh sb="0" eb="3">
      <t>ゲンジョウチ</t>
    </rPh>
    <phoneticPr fontId="9"/>
  </si>
  <si>
    <t>目標値</t>
    <rPh sb="0" eb="3">
      <t>モクヒョウチ</t>
    </rPh>
    <phoneticPr fontId="9"/>
  </si>
  <si>
    <t>目標年次</t>
    <rPh sb="0" eb="2">
      <t>モクヒョウ</t>
    </rPh>
    <rPh sb="2" eb="4">
      <t>ネンジ</t>
    </rPh>
    <phoneticPr fontId="3"/>
  </si>
  <si>
    <t>4①</t>
    <phoneticPr fontId="3"/>
  </si>
  <si>
    <r>
      <t xml:space="preserve">14．事業終了後の活動継続の見通し
</t>
    </r>
    <r>
      <rPr>
        <b/>
        <sz val="12"/>
        <color rgb="FFFF0000"/>
        <rFont val="游ゴシック"/>
        <family val="3"/>
        <charset val="128"/>
        <scheme val="minor"/>
      </rPr>
      <t>（メニュー(1)~(5)のみ回答）</t>
    </r>
    <rPh sb="3" eb="5">
      <t>ジギョウ</t>
    </rPh>
    <rPh sb="5" eb="8">
      <t>シュウリョウゴ</t>
    </rPh>
    <rPh sb="9" eb="13">
      <t>カツドウケイゾク</t>
    </rPh>
    <rPh sb="14" eb="16">
      <t>ミトオ</t>
    </rPh>
    <rPh sb="32" eb="34">
      <t>カイトウ</t>
    </rPh>
    <phoneticPr fontId="9"/>
  </si>
  <si>
    <t>※ 事業終了後の活動継続を念頭に、体制と資金の維持のための手段について具体的に記載してください。</t>
    <rPh sb="2" eb="7">
      <t>ジギョウシュウリョウゴ</t>
    </rPh>
    <rPh sb="8" eb="10">
      <t>カツドウ</t>
    </rPh>
    <rPh sb="10" eb="12">
      <t>ケイゾク</t>
    </rPh>
    <rPh sb="13" eb="15">
      <t>ネントウ</t>
    </rPh>
    <rPh sb="18" eb="20">
      <t>ヒツヨウ</t>
    </rPh>
    <rPh sb="21" eb="23">
      <t>タイセイ</t>
    </rPh>
    <rPh sb="24" eb="26">
      <t>シキン</t>
    </rPh>
    <rPh sb="27" eb="29">
      <t>イジ</t>
    </rPh>
    <rPh sb="33" eb="35">
      <t>シュダン</t>
    </rPh>
    <rPh sb="39" eb="42">
      <t>グタイテキ</t>
    </rPh>
    <rPh sb="43" eb="45">
      <t>キサイ</t>
    </rPh>
    <phoneticPr fontId="3"/>
  </si>
  <si>
    <t>１①②</t>
    <phoneticPr fontId="3"/>
  </si>
  <si>
    <r>
      <t xml:space="preserve">15．事業により期待される生物多様性の保全への貢献
</t>
    </r>
    <r>
      <rPr>
        <b/>
        <sz val="12"/>
        <color rgb="FFFF0000"/>
        <rFont val="游ゴシック"/>
        <family val="3"/>
        <charset val="128"/>
        <scheme val="minor"/>
      </rPr>
      <t>（メニュー(6)のみ回答）</t>
    </r>
    <rPh sb="3" eb="5">
      <t>ジギョウ</t>
    </rPh>
    <rPh sb="8" eb="10">
      <t>キタイ</t>
    </rPh>
    <rPh sb="13" eb="15">
      <t>セイブツ</t>
    </rPh>
    <rPh sb="15" eb="17">
      <t>タヨウ</t>
    </rPh>
    <rPh sb="17" eb="18">
      <t>セイ</t>
    </rPh>
    <rPh sb="19" eb="21">
      <t>ホゼン</t>
    </rPh>
    <rPh sb="23" eb="25">
      <t>コウケン</t>
    </rPh>
    <rPh sb="36" eb="38">
      <t>カイトウ</t>
    </rPh>
    <phoneticPr fontId="9"/>
  </si>
  <si>
    <t>※対象とする生物の基礎情報（生息状況等）の収集や、地域の重要な種の保全に対してどのように貢献するかを具体的に記載してください。</t>
    <rPh sb="1" eb="3">
      <t>タイショウ</t>
    </rPh>
    <rPh sb="6" eb="8">
      <t>セイブツ</t>
    </rPh>
    <rPh sb="9" eb="13">
      <t>キソジョウホウ</t>
    </rPh>
    <rPh sb="14" eb="16">
      <t>セイソク</t>
    </rPh>
    <rPh sb="16" eb="18">
      <t>ジョウキョウ</t>
    </rPh>
    <rPh sb="18" eb="19">
      <t>トウ</t>
    </rPh>
    <rPh sb="21" eb="23">
      <t>シュウシュウ</t>
    </rPh>
    <rPh sb="25" eb="27">
      <t>チイキ</t>
    </rPh>
    <rPh sb="28" eb="30">
      <t>ジュウヨウ</t>
    </rPh>
    <rPh sb="31" eb="32">
      <t>シュ</t>
    </rPh>
    <rPh sb="33" eb="35">
      <t>ホゼン</t>
    </rPh>
    <rPh sb="36" eb="37">
      <t>タイ</t>
    </rPh>
    <rPh sb="44" eb="46">
      <t>コウケン</t>
    </rPh>
    <rPh sb="50" eb="53">
      <t>グタイテキ</t>
    </rPh>
    <rPh sb="54" eb="56">
      <t>キサイ</t>
    </rPh>
    <phoneticPr fontId="3"/>
  </si>
  <si>
    <t>２①②</t>
    <phoneticPr fontId="3"/>
  </si>
  <si>
    <r>
      <t xml:space="preserve">16．地域の社会・経済的課題の解決への貢献
</t>
    </r>
    <r>
      <rPr>
        <b/>
        <sz val="12"/>
        <color rgb="FFFF0000"/>
        <rFont val="游ゴシック"/>
        <family val="3"/>
        <charset val="128"/>
        <scheme val="minor"/>
      </rPr>
      <t>（メニュー(6)のみ回答）</t>
    </r>
    <rPh sb="3" eb="5">
      <t>チイキ</t>
    </rPh>
    <rPh sb="6" eb="8">
      <t>シャカイ</t>
    </rPh>
    <rPh sb="9" eb="11">
      <t>ケイザイ</t>
    </rPh>
    <rPh sb="11" eb="12">
      <t>テキ</t>
    </rPh>
    <rPh sb="12" eb="14">
      <t>カダイ</t>
    </rPh>
    <rPh sb="15" eb="17">
      <t>カイケツ</t>
    </rPh>
    <rPh sb="19" eb="21">
      <t>コウケン</t>
    </rPh>
    <phoneticPr fontId="9"/>
  </si>
  <si>
    <t>※地域の社会経済的課題の解決にどのように貢献するか、自然資源の持続的な活用にどのように繋がるかを具体的に記載してください。</t>
    <rPh sb="1" eb="3">
      <t>チイキ</t>
    </rPh>
    <rPh sb="4" eb="6">
      <t>シャカイ</t>
    </rPh>
    <rPh sb="6" eb="9">
      <t>ケイザイテキ</t>
    </rPh>
    <rPh sb="9" eb="11">
      <t>カダイ</t>
    </rPh>
    <rPh sb="12" eb="14">
      <t>カイケツ</t>
    </rPh>
    <rPh sb="20" eb="22">
      <t>コウケン</t>
    </rPh>
    <rPh sb="26" eb="28">
      <t>シゼン</t>
    </rPh>
    <rPh sb="28" eb="30">
      <t>シゲン</t>
    </rPh>
    <rPh sb="31" eb="34">
      <t>ジゾクテキ</t>
    </rPh>
    <rPh sb="35" eb="37">
      <t>カツヨウ</t>
    </rPh>
    <rPh sb="43" eb="44">
      <t>ツナ</t>
    </rPh>
    <rPh sb="48" eb="51">
      <t>グタイテキ</t>
    </rPh>
    <rPh sb="52" eb="54">
      <t>キサイ</t>
    </rPh>
    <phoneticPr fontId="3"/>
  </si>
  <si>
    <r>
      <t xml:space="preserve">17．活動の広範性、継続性及び発展性
</t>
    </r>
    <r>
      <rPr>
        <b/>
        <sz val="12"/>
        <color rgb="FFFF0000"/>
        <rFont val="游ゴシック"/>
        <family val="3"/>
        <charset val="128"/>
        <scheme val="minor"/>
      </rPr>
      <t>（メニュー(6)のみ回答）</t>
    </r>
    <rPh sb="3" eb="5">
      <t>カツドウ</t>
    </rPh>
    <rPh sb="6" eb="9">
      <t>コウハンセイ</t>
    </rPh>
    <rPh sb="10" eb="13">
      <t>ケイゾクセイ</t>
    </rPh>
    <rPh sb="13" eb="14">
      <t>オヨ</t>
    </rPh>
    <rPh sb="15" eb="18">
      <t>ハッテンセイ</t>
    </rPh>
    <phoneticPr fontId="9"/>
  </si>
  <si>
    <t>※ 活動の収益性、地域への社会経済への直接的又は間接的な裨益、組織としての活動継続性等について具体的に記載してください。</t>
    <rPh sb="2" eb="4">
      <t>カツドウ</t>
    </rPh>
    <rPh sb="5" eb="7">
      <t>シュウエキ</t>
    </rPh>
    <rPh sb="7" eb="8">
      <t>セイ</t>
    </rPh>
    <rPh sb="9" eb="11">
      <t>チイキ</t>
    </rPh>
    <rPh sb="13" eb="15">
      <t>シャカイ</t>
    </rPh>
    <rPh sb="15" eb="17">
      <t>ケイザイ</t>
    </rPh>
    <rPh sb="19" eb="21">
      <t>チョクセツ</t>
    </rPh>
    <rPh sb="21" eb="22">
      <t>テキ</t>
    </rPh>
    <rPh sb="22" eb="23">
      <t>マタ</t>
    </rPh>
    <rPh sb="24" eb="26">
      <t>カンセツ</t>
    </rPh>
    <rPh sb="26" eb="27">
      <t>テキ</t>
    </rPh>
    <rPh sb="28" eb="30">
      <t>ヒエキ</t>
    </rPh>
    <rPh sb="31" eb="33">
      <t>ソシキ</t>
    </rPh>
    <rPh sb="37" eb="39">
      <t>カツドウ</t>
    </rPh>
    <rPh sb="39" eb="42">
      <t>ケイゾクセイ</t>
    </rPh>
    <rPh sb="42" eb="43">
      <t>トウ</t>
    </rPh>
    <rPh sb="47" eb="49">
      <t>グタイ</t>
    </rPh>
    <rPh sb="49" eb="50">
      <t>テキ</t>
    </rPh>
    <rPh sb="51" eb="53">
      <t>キサイ</t>
    </rPh>
    <phoneticPr fontId="3"/>
  </si>
  <si>
    <t>1②</t>
    <phoneticPr fontId="3"/>
  </si>
  <si>
    <r>
      <t xml:space="preserve">18．環境省や地方公共団体等との関係
</t>
    </r>
    <r>
      <rPr>
        <b/>
        <sz val="12"/>
        <color rgb="FFFF0000"/>
        <rFont val="游ゴシック"/>
        <family val="3"/>
        <charset val="128"/>
        <scheme val="minor"/>
      </rPr>
      <t>（メニュー(4)(5)のみ回答）</t>
    </r>
    <rPh sb="3" eb="6">
      <t>カンキョウショウ</t>
    </rPh>
    <rPh sb="7" eb="9">
      <t>チホウ</t>
    </rPh>
    <rPh sb="9" eb="11">
      <t>コウキョウ</t>
    </rPh>
    <rPh sb="11" eb="13">
      <t>ダンタイ</t>
    </rPh>
    <rPh sb="13" eb="14">
      <t>トウ</t>
    </rPh>
    <rPh sb="16" eb="18">
      <t>カンケイ</t>
    </rPh>
    <rPh sb="32" eb="34">
      <t>カイトウ</t>
    </rPh>
    <phoneticPr fontId="3"/>
  </si>
  <si>
    <t>※ 環境省や地方公共団体との協定など、本事業について公的な位置づけがある場合は記載ください。</t>
    <rPh sb="19" eb="20">
      <t>ホン</t>
    </rPh>
    <rPh sb="20" eb="22">
      <t>ジギョウ</t>
    </rPh>
    <rPh sb="26" eb="28">
      <t>コウテキ</t>
    </rPh>
    <rPh sb="36" eb="38">
      <t>バアイ</t>
    </rPh>
    <rPh sb="39" eb="41">
      <t>キサイ</t>
    </rPh>
    <phoneticPr fontId="3"/>
  </si>
  <si>
    <t>協定等の名称</t>
    <rPh sb="0" eb="2">
      <t>キョウテイ</t>
    </rPh>
    <rPh sb="2" eb="3">
      <t>トウ</t>
    </rPh>
    <rPh sb="4" eb="6">
      <t>メイショウ</t>
    </rPh>
    <phoneticPr fontId="9"/>
  </si>
  <si>
    <t>協定締結先</t>
    <rPh sb="0" eb="2">
      <t>キョウテイ</t>
    </rPh>
    <rPh sb="2" eb="4">
      <t>テイケツ</t>
    </rPh>
    <rPh sb="4" eb="5">
      <t>サキ</t>
    </rPh>
    <phoneticPr fontId="9"/>
  </si>
  <si>
    <t>本事業計画との関係</t>
    <rPh sb="0" eb="1">
      <t>ホン</t>
    </rPh>
    <rPh sb="1" eb="3">
      <t>ジギョウ</t>
    </rPh>
    <rPh sb="3" eb="5">
      <t>ケイカク</t>
    </rPh>
    <rPh sb="7" eb="9">
      <t>カンケイ</t>
    </rPh>
    <phoneticPr fontId="3"/>
  </si>
  <si>
    <t>1①③⑨</t>
    <phoneticPr fontId="3"/>
  </si>
  <si>
    <r>
      <t xml:space="preserve">19．法定計画等との関係
</t>
    </r>
    <r>
      <rPr>
        <b/>
        <sz val="12"/>
        <color rgb="FFFF0000"/>
        <rFont val="游ゴシック"/>
        <family val="3"/>
        <charset val="128"/>
        <scheme val="minor"/>
      </rPr>
      <t>（該当あれば）</t>
    </r>
    <rPh sb="3" eb="5">
      <t>ホウテイ</t>
    </rPh>
    <rPh sb="5" eb="7">
      <t>ケイカク</t>
    </rPh>
    <rPh sb="7" eb="8">
      <t>トウ</t>
    </rPh>
    <rPh sb="10" eb="12">
      <t>カンケイ</t>
    </rPh>
    <phoneticPr fontId="9"/>
  </si>
  <si>
    <t>※ メニュー(1)～(5)　活動の実施地域に係る地方公共団体において、審査基準1.①③④⑤⑨に該当する計画を策定している場合は記載ください。
　 メニュー(6)　活動内容において、審査基準3.①②③に該当する場合及び、活動の実施地域に係る地方公共団体において、審査基準3.④⑤⑥に該当する計画を策定している場合に記載してください。</t>
  </si>
  <si>
    <t>計画等の名称</t>
    <rPh sb="0" eb="2">
      <t>ケイカク</t>
    </rPh>
    <rPh sb="2" eb="3">
      <t>トウ</t>
    </rPh>
    <rPh sb="4" eb="6">
      <t>メイショウ</t>
    </rPh>
    <phoneticPr fontId="9"/>
  </si>
  <si>
    <t>策定主体</t>
    <rPh sb="0" eb="2">
      <t>サクテイ</t>
    </rPh>
    <rPh sb="2" eb="4">
      <t>シュタイ</t>
    </rPh>
    <phoneticPr fontId="9"/>
  </si>
  <si>
    <r>
      <t xml:space="preserve">20．地域生物多様性増進活動支援センターとの関係
</t>
    </r>
    <r>
      <rPr>
        <b/>
        <sz val="12"/>
        <color rgb="FFFF0000"/>
        <rFont val="游ゴシック"/>
        <family val="3"/>
        <charset val="128"/>
        <scheme val="minor"/>
      </rPr>
      <t>（該当あれば）</t>
    </r>
    <rPh sb="3" eb="16">
      <t>チイキセイブツタヨウセイゾウシンカツドウシエン</t>
    </rPh>
    <rPh sb="22" eb="24">
      <t>カンケイ</t>
    </rPh>
    <phoneticPr fontId="3"/>
  </si>
  <si>
    <t>※ 活動の実施地域に係る地方公共団体において、メニュー(1)～(5)審査基準1.②に該当するセンターを設置している場合は記載ください。</t>
  </si>
  <si>
    <t>センター名</t>
    <rPh sb="4" eb="5">
      <t>メイ</t>
    </rPh>
    <phoneticPr fontId="9"/>
  </si>
  <si>
    <t>設置主体</t>
    <rPh sb="0" eb="2">
      <t>セッチ</t>
    </rPh>
    <rPh sb="2" eb="4">
      <t>シュタイ</t>
    </rPh>
    <phoneticPr fontId="9"/>
  </si>
  <si>
    <t>５①⑦</t>
    <phoneticPr fontId="3"/>
  </si>
  <si>
    <r>
      <t xml:space="preserve">21．重要地域等への位置付け
</t>
    </r>
    <r>
      <rPr>
        <b/>
        <sz val="12"/>
        <color rgb="FFFF0000"/>
        <rFont val="游ゴシック"/>
        <family val="3"/>
        <charset val="128"/>
        <scheme val="minor"/>
      </rPr>
      <t>（該当あれば）</t>
    </r>
    <rPh sb="3" eb="5">
      <t>ジュウヨウ</t>
    </rPh>
    <rPh sb="5" eb="7">
      <t>チイキ</t>
    </rPh>
    <rPh sb="7" eb="8">
      <t>トウ</t>
    </rPh>
    <rPh sb="10" eb="13">
      <t>イチヅ</t>
    </rPh>
    <rPh sb="16" eb="18">
      <t>ガイトウ</t>
    </rPh>
    <phoneticPr fontId="9"/>
  </si>
  <si>
    <t>重要地域等の種類</t>
    <rPh sb="0" eb="2">
      <t>ジュウヨウ</t>
    </rPh>
    <rPh sb="2" eb="4">
      <t>チイキ</t>
    </rPh>
    <rPh sb="4" eb="5">
      <t>トウ</t>
    </rPh>
    <rPh sb="6" eb="8">
      <t>シュルイ</t>
    </rPh>
    <phoneticPr fontId="3"/>
  </si>
  <si>
    <t>名称</t>
    <rPh sb="0" eb="2">
      <t>メイショウ</t>
    </rPh>
    <phoneticPr fontId="3"/>
  </si>
  <si>
    <t>国立公園</t>
    <rPh sb="0" eb="4">
      <t>コクリツコウエン</t>
    </rPh>
    <phoneticPr fontId="3"/>
  </si>
  <si>
    <t>（公園名：</t>
    <rPh sb="1" eb="4">
      <t>コウエンメイ</t>
    </rPh>
    <phoneticPr fontId="3"/>
  </si>
  <si>
    <t>国定公園</t>
    <rPh sb="0" eb="2">
      <t>コクテイ</t>
    </rPh>
    <rPh sb="2" eb="4">
      <t>コウエン</t>
    </rPh>
    <phoneticPr fontId="3"/>
  </si>
  <si>
    <t>国指定鳥獣保護区</t>
    <rPh sb="0" eb="2">
      <t>クニシテイ</t>
    </rPh>
    <rPh sb="2" eb="4">
      <t>チョウジュウ</t>
    </rPh>
    <rPh sb="4" eb="7">
      <t>ホゴク</t>
    </rPh>
    <phoneticPr fontId="3"/>
  </si>
  <si>
    <t>（保護区名：</t>
    <rPh sb="1" eb="5">
      <t>ホゴクメイ</t>
    </rPh>
    <phoneticPr fontId="3"/>
  </si>
  <si>
    <t>自然環境保全法に基づく自然環境保全地域/原生自然環境保全地域</t>
    <rPh sb="0" eb="2">
      <t>シゼン</t>
    </rPh>
    <rPh sb="2" eb="4">
      <t>カンキョウ</t>
    </rPh>
    <rPh sb="4" eb="7">
      <t>ホゼンホウ</t>
    </rPh>
    <rPh sb="8" eb="9">
      <t>モト</t>
    </rPh>
    <rPh sb="11" eb="14">
      <t>シゼンカンキョウ</t>
    </rPh>
    <rPh sb="14" eb="16">
      <t>ホゼン</t>
    </rPh>
    <rPh sb="16" eb="18">
      <t>チイキ</t>
    </rPh>
    <rPh sb="19" eb="21">
      <t>ゲンセイ</t>
    </rPh>
    <rPh sb="21" eb="23">
      <t>シゼン</t>
    </rPh>
    <rPh sb="23" eb="25">
      <t>カンキョウ</t>
    </rPh>
    <rPh sb="25" eb="27">
      <t>ホゼン</t>
    </rPh>
    <rPh sb="27" eb="29">
      <t>チイキ</t>
    </rPh>
    <phoneticPr fontId="3"/>
  </si>
  <si>
    <t>（地域名：</t>
    <rPh sb="1" eb="4">
      <t>チイキメイ</t>
    </rPh>
    <phoneticPr fontId="3"/>
  </si>
  <si>
    <t>種の保存法に基づく生息地等保護区</t>
    <rPh sb="1" eb="4">
      <t>ホゾンホウ</t>
    </rPh>
    <rPh sb="5" eb="6">
      <t>モト</t>
    </rPh>
    <rPh sb="8" eb="12">
      <t>セイソクチトウ</t>
    </rPh>
    <rPh sb="12" eb="15">
      <t>ホゴク</t>
    </rPh>
    <phoneticPr fontId="3"/>
  </si>
  <si>
    <t>ラムサール条約登録湿地</t>
    <rPh sb="4" eb="6">
      <t>ジョウヤク</t>
    </rPh>
    <rPh sb="6" eb="8">
      <t>トウロク</t>
    </rPh>
    <rPh sb="8" eb="10">
      <t>シッチ</t>
    </rPh>
    <phoneticPr fontId="3"/>
  </si>
  <si>
    <t>（湿地名：</t>
    <rPh sb="1" eb="4">
      <t>シッチメイ</t>
    </rPh>
    <phoneticPr fontId="3"/>
  </si>
  <si>
    <t>世界自然遺産</t>
    <rPh sb="0" eb="5">
      <t>セカイシゼンイサン</t>
    </rPh>
    <phoneticPr fontId="3"/>
  </si>
  <si>
    <t>ユネスコエコパーク</t>
    <phoneticPr fontId="3"/>
  </si>
  <si>
    <t>自然共生サイト</t>
    <rPh sb="0" eb="3">
      <t>シゼンキョウセイ</t>
    </rPh>
    <phoneticPr fontId="3"/>
  </si>
  <si>
    <t>（サイト名：</t>
    <rPh sb="4" eb="5">
      <t>メイ</t>
    </rPh>
    <phoneticPr fontId="3"/>
  </si>
  <si>
    <t>その他公的な保護区</t>
    <rPh sb="1" eb="2">
      <t>タ</t>
    </rPh>
    <rPh sb="2" eb="4">
      <t>コウテキ</t>
    </rPh>
    <rPh sb="5" eb="8">
      <t>ホゴク</t>
    </rPh>
    <phoneticPr fontId="3"/>
  </si>
  <si>
    <t>１⑩</t>
    <phoneticPr fontId="3"/>
  </si>
  <si>
    <t>22．30by30アライアンスの参加状況</t>
    <rPh sb="16" eb="18">
      <t>サンカ</t>
    </rPh>
    <rPh sb="18" eb="20">
      <t>ジョウキョウ</t>
    </rPh>
    <phoneticPr fontId="9"/>
  </si>
  <si>
    <t>未参加</t>
    <rPh sb="0" eb="3">
      <t>ミサンカ</t>
    </rPh>
    <phoneticPr fontId="3"/>
  </si>
  <si>
    <t>参加</t>
    <phoneticPr fontId="3"/>
  </si>
  <si>
    <t>（参加登録名</t>
    <rPh sb="1" eb="3">
      <t>サンカ</t>
    </rPh>
    <rPh sb="3" eb="5">
      <t>トウロク</t>
    </rPh>
    <rPh sb="5" eb="6">
      <t>メイ</t>
    </rPh>
    <phoneticPr fontId="3"/>
  </si>
  <si>
    <t>１⑪</t>
    <phoneticPr fontId="3"/>
  </si>
  <si>
    <t>23．地域生物多様性増進法に基づく実施計画の認定に向けた状況</t>
  </si>
  <si>
    <t>申請予定</t>
    <rPh sb="0" eb="2">
      <t>シンセイ</t>
    </rPh>
    <rPh sb="2" eb="4">
      <t>ヨテイ</t>
    </rPh>
    <phoneticPr fontId="3"/>
  </si>
  <si>
    <t>自然共生サイトに認定済み</t>
    <phoneticPr fontId="3"/>
  </si>
  <si>
    <t>（認定時期：</t>
    <rPh sb="1" eb="3">
      <t>ニンテイ</t>
    </rPh>
    <rPh sb="3" eb="5">
      <t>ジキ</t>
    </rPh>
    <phoneticPr fontId="3"/>
  </si>
  <si>
    <t>月頃）</t>
    <rPh sb="0" eb="1">
      <t>ガツ</t>
    </rPh>
    <rPh sb="1" eb="2">
      <t>コロ</t>
    </rPh>
    <phoneticPr fontId="3"/>
  </si>
  <si>
    <t>今後申請予定</t>
    <phoneticPr fontId="3"/>
  </si>
  <si>
    <t>（申請時期：</t>
    <rPh sb="1" eb="3">
      <t>シンセイ</t>
    </rPh>
    <rPh sb="3" eb="5">
      <t>ジキ</t>
    </rPh>
    <phoneticPr fontId="3"/>
  </si>
  <si>
    <t>申請する予定は無い</t>
    <phoneticPr fontId="3"/>
  </si>
  <si>
    <t>申請予定区域</t>
    <rPh sb="0" eb="2">
      <t>シンセイ</t>
    </rPh>
    <rPh sb="2" eb="4">
      <t>ヨテイ</t>
    </rPh>
    <rPh sb="4" eb="6">
      <t>クイキ</t>
    </rPh>
    <phoneticPr fontId="9"/>
  </si>
  <si>
    <t>明確</t>
    <phoneticPr fontId="3"/>
  </si>
  <si>
    <t>（所在地</t>
    <rPh sb="1" eb="4">
      <t>ショザイチ</t>
    </rPh>
    <phoneticPr fontId="3"/>
  </si>
  <si>
    <t>不明確</t>
    <phoneticPr fontId="3"/>
  </si>
  <si>
    <t>その他</t>
    <phoneticPr fontId="3"/>
  </si>
  <si>
    <t>（</t>
    <phoneticPr fontId="3"/>
  </si>
  <si>
    <t>申請予定区域の土地所有者・管理者の同意</t>
    <rPh sb="0" eb="2">
      <t>シンセイ</t>
    </rPh>
    <rPh sb="2" eb="4">
      <t>ヨテイ</t>
    </rPh>
    <rPh sb="4" eb="6">
      <t>クイキ</t>
    </rPh>
    <rPh sb="7" eb="12">
      <t>トチショユウシャ</t>
    </rPh>
    <rPh sb="13" eb="16">
      <t>カンリシャ</t>
    </rPh>
    <rPh sb="17" eb="19">
      <t>ドウイ</t>
    </rPh>
    <phoneticPr fontId="9"/>
  </si>
  <si>
    <r>
      <rPr>
        <sz val="12"/>
        <rFont val="游ゴシック"/>
        <family val="3"/>
        <charset val="128"/>
        <scheme val="minor"/>
      </rPr>
      <t>同意済</t>
    </r>
    <r>
      <rPr>
        <sz val="11"/>
        <rFont val="游ゴシック"/>
        <family val="3"/>
        <charset val="128"/>
        <scheme val="minor"/>
      </rPr>
      <t>(申請者=土地所有者=管理者も該当)</t>
    </r>
    <phoneticPr fontId="3"/>
  </si>
  <si>
    <t>調整中</t>
    <phoneticPr fontId="3"/>
  </si>
  <si>
    <t>未定</t>
    <phoneticPr fontId="3"/>
  </si>
  <si>
    <t>申請予定区域の生物多様性に関する調査</t>
    <rPh sb="0" eb="2">
      <t>シンセイ</t>
    </rPh>
    <rPh sb="2" eb="4">
      <t>ヨテイ</t>
    </rPh>
    <rPh sb="4" eb="6">
      <t>クイキ</t>
    </rPh>
    <rPh sb="7" eb="9">
      <t>セイブツ</t>
    </rPh>
    <rPh sb="9" eb="12">
      <t>タヨウセイ</t>
    </rPh>
    <rPh sb="13" eb="14">
      <t>カン</t>
    </rPh>
    <rPh sb="16" eb="18">
      <t>チョウサ</t>
    </rPh>
    <phoneticPr fontId="3"/>
  </si>
  <si>
    <t>調査済</t>
  </si>
  <si>
    <t>調査予定</t>
    <phoneticPr fontId="3"/>
  </si>
  <si>
    <t>その他（何かあれば記載してください）</t>
    <rPh sb="2" eb="3">
      <t>タ</t>
    </rPh>
    <rPh sb="4" eb="5">
      <t>ナニ</t>
    </rPh>
    <rPh sb="9" eb="11">
      <t>キサイ</t>
    </rPh>
    <phoneticPr fontId="9"/>
  </si>
  <si>
    <t>24．備考</t>
    <rPh sb="3" eb="5">
      <t>ビコウ</t>
    </rPh>
    <phoneticPr fontId="9"/>
  </si>
  <si>
    <t>（別紙２）積算内訳</t>
    <rPh sb="1" eb="3">
      <t>ベッシ</t>
    </rPh>
    <rPh sb="5" eb="7">
      <t>セキサン</t>
    </rPh>
    <rPh sb="7" eb="9">
      <t>ウチワケ</t>
    </rPh>
    <phoneticPr fontId="3"/>
  </si>
  <si>
    <t>事業名</t>
    <rPh sb="0" eb="2">
      <t>ジギョウ</t>
    </rPh>
    <rPh sb="2" eb="3">
      <t>メイ</t>
    </rPh>
    <phoneticPr fontId="3"/>
  </si>
  <si>
    <t>（単位：円）</t>
    <rPh sb="1" eb="3">
      <t>タンイ</t>
    </rPh>
    <rPh sb="4" eb="5">
      <t>エン</t>
    </rPh>
    <phoneticPr fontId="3"/>
  </si>
  <si>
    <t>事業年度</t>
    <rPh sb="0" eb="2">
      <t>ジギョウ</t>
    </rPh>
    <rPh sb="2" eb="4">
      <t>ネンド</t>
    </rPh>
    <phoneticPr fontId="3"/>
  </si>
  <si>
    <t>個別事業名</t>
    <rPh sb="0" eb="2">
      <t>コベツ</t>
    </rPh>
    <rPh sb="2" eb="4">
      <t>ジギョウ</t>
    </rPh>
    <rPh sb="4" eb="5">
      <t>メイ</t>
    </rPh>
    <phoneticPr fontId="3"/>
  </si>
  <si>
    <t>総事業費</t>
    <rPh sb="0" eb="1">
      <t>ソウ</t>
    </rPh>
    <rPh sb="1" eb="4">
      <t>ジギョウヒ</t>
    </rPh>
    <phoneticPr fontId="3"/>
  </si>
  <si>
    <t>積算内訳</t>
    <rPh sb="0" eb="2">
      <t>セキサン</t>
    </rPh>
    <rPh sb="2" eb="4">
      <t>ウチワケ</t>
    </rPh>
    <phoneticPr fontId="3"/>
  </si>
  <si>
    <t>経費区分</t>
    <rPh sb="0" eb="2">
      <t>ケイヒ</t>
    </rPh>
    <rPh sb="2" eb="4">
      <t>クブン</t>
    </rPh>
    <phoneticPr fontId="3"/>
  </si>
  <si>
    <t>項目</t>
    <rPh sb="0" eb="2">
      <t>コウモク</t>
    </rPh>
    <phoneticPr fontId="3"/>
  </si>
  <si>
    <t>単価</t>
    <rPh sb="0" eb="2">
      <t>タンカ</t>
    </rPh>
    <phoneticPr fontId="3"/>
  </si>
  <si>
    <t>数量</t>
    <rPh sb="0" eb="2">
      <t>スウリョウ</t>
    </rPh>
    <phoneticPr fontId="3"/>
  </si>
  <si>
    <t>予定額</t>
    <rPh sb="0" eb="3">
      <t>ヨテイガク</t>
    </rPh>
    <phoneticPr fontId="3"/>
  </si>
  <si>
    <t>うち交付対象外経費（自己負担額）</t>
    <rPh sb="2" eb="4">
      <t>コウフ</t>
    </rPh>
    <rPh sb="4" eb="7">
      <t>タイショウガイ</t>
    </rPh>
    <rPh sb="7" eb="9">
      <t>ケイヒ</t>
    </rPh>
    <phoneticPr fontId="3"/>
  </si>
  <si>
    <t>備考</t>
    <rPh sb="0" eb="2">
      <t>ビコウ</t>
    </rPh>
    <phoneticPr fontId="3"/>
  </si>
  <si>
    <t>総事業費
(A)</t>
    <rPh sb="0" eb="4">
      <t>ソウジギョウヒ</t>
    </rPh>
    <phoneticPr fontId="3"/>
  </si>
  <si>
    <t>うち交付対象外経費
（自己負担額）
（B)</t>
    <phoneticPr fontId="3"/>
  </si>
  <si>
    <r>
      <t xml:space="preserve">上限額
（C)
</t>
    </r>
    <r>
      <rPr>
        <sz val="8"/>
        <color theme="1"/>
        <rFont val="游ゴシック"/>
        <family val="3"/>
        <charset val="128"/>
        <scheme val="minor"/>
      </rPr>
      <t>※経費内訳及び別紙１「１．事業メニュー」を入力後、自動計算されます</t>
    </r>
    <rPh sb="0" eb="3">
      <t>ジョウゲンガク</t>
    </rPh>
    <rPh sb="9" eb="13">
      <t>ケイヒウチワケ</t>
    </rPh>
    <rPh sb="13" eb="14">
      <t>オヨ</t>
    </rPh>
    <rPh sb="15" eb="17">
      <t>ベッシ</t>
    </rPh>
    <rPh sb="21" eb="23">
      <t>ジギョウ</t>
    </rPh>
    <rPh sb="29" eb="31">
      <t>ニュウリョク</t>
    </rPh>
    <rPh sb="31" eb="32">
      <t>アト</t>
    </rPh>
    <rPh sb="33" eb="35">
      <t>ジドウ</t>
    </rPh>
    <rPh sb="35" eb="37">
      <t>ケイサン</t>
    </rPh>
    <phoneticPr fontId="3"/>
  </si>
  <si>
    <t>２年目</t>
    <rPh sb="1" eb="3">
      <t>ネンメ</t>
    </rPh>
    <phoneticPr fontId="3"/>
  </si>
  <si>
    <t>３年目</t>
    <rPh sb="1" eb="3">
      <t>ネンメ</t>
    </rPh>
    <phoneticPr fontId="3"/>
  </si>
  <si>
    <t>別紙１</t>
    <rPh sb="0" eb="2">
      <t>ベッシ</t>
    </rPh>
    <phoneticPr fontId="3"/>
  </si>
  <si>
    <t>責任者</t>
    <rPh sb="0" eb="3">
      <t>セキニンシャ</t>
    </rPh>
    <phoneticPr fontId="3"/>
  </si>
  <si>
    <t>事務担当者（主となる連絡先）</t>
    <rPh sb="0" eb="5">
      <t>ジムタントウシャ</t>
    </rPh>
    <rPh sb="6" eb="7">
      <t>シュ</t>
    </rPh>
    <rPh sb="10" eb="13">
      <t>レンラクサキ</t>
    </rPh>
    <phoneticPr fontId="3"/>
  </si>
  <si>
    <t>メニュー</t>
    <phoneticPr fontId="3"/>
  </si>
  <si>
    <t>上限額</t>
    <rPh sb="0" eb="3">
      <t>ジョウゲンガク</t>
    </rPh>
    <phoneticPr fontId="3"/>
  </si>
  <si>
    <t>要望額</t>
    <rPh sb="0" eb="3">
      <t>ヨウボウガク</t>
    </rPh>
    <phoneticPr fontId="3"/>
  </si>
  <si>
    <t>重要地域等への位置づけ</t>
    <rPh sb="0" eb="2">
      <t>ジュウヨウ</t>
    </rPh>
    <rPh sb="2" eb="4">
      <t>チイキ</t>
    </rPh>
    <rPh sb="4" eb="5">
      <t>ナド</t>
    </rPh>
    <rPh sb="7" eb="9">
      <t>イチ</t>
    </rPh>
    <phoneticPr fontId="3"/>
  </si>
  <si>
    <t>30vy30</t>
    <phoneticPr fontId="3"/>
  </si>
  <si>
    <t>実施計画認定に向けた状況</t>
    <rPh sb="0" eb="4">
      <t>ジッシケイカク</t>
    </rPh>
    <rPh sb="4" eb="6">
      <t>ニンテイ</t>
    </rPh>
    <rPh sb="7" eb="8">
      <t>ム</t>
    </rPh>
    <rPh sb="10" eb="12">
      <t>ジョウキョウ</t>
    </rPh>
    <phoneticPr fontId="3"/>
  </si>
  <si>
    <t>申請予定区域</t>
    <rPh sb="0" eb="4">
      <t>シンセイヨテイ</t>
    </rPh>
    <rPh sb="4" eb="6">
      <t>クイキ</t>
    </rPh>
    <phoneticPr fontId="3"/>
  </si>
  <si>
    <t>土地所有者・管理者の同意</t>
    <rPh sb="0" eb="5">
      <t>トチショユウシャ</t>
    </rPh>
    <rPh sb="6" eb="9">
      <t>カンリシャ</t>
    </rPh>
    <rPh sb="10" eb="12">
      <t>ドウイ</t>
    </rPh>
    <phoneticPr fontId="3"/>
  </si>
  <si>
    <t>区域の調査</t>
    <rPh sb="0" eb="2">
      <t>クイキ</t>
    </rPh>
    <rPh sb="3" eb="5">
      <t>チョウサ</t>
    </rPh>
    <phoneticPr fontId="3"/>
  </si>
  <si>
    <t>応募申請書文書番号</t>
    <rPh sb="0" eb="5">
      <t>オウボシンセイショ</t>
    </rPh>
    <rPh sb="5" eb="9">
      <t>ブンショバンゴウ</t>
    </rPh>
    <phoneticPr fontId="3"/>
  </si>
  <si>
    <t>事業者名</t>
    <rPh sb="0" eb="4">
      <t>ジギョウシャメイ</t>
    </rPh>
    <phoneticPr fontId="3"/>
  </si>
  <si>
    <t>担当部署</t>
    <rPh sb="0" eb="4">
      <t>タントウブショ</t>
    </rPh>
    <phoneticPr fontId="3"/>
  </si>
  <si>
    <t>電話番号</t>
    <rPh sb="0" eb="4">
      <t>デンワバンゴウ</t>
    </rPh>
    <phoneticPr fontId="3"/>
  </si>
  <si>
    <t>メールアドレス</t>
    <phoneticPr fontId="3"/>
  </si>
  <si>
    <t>（１）①増進活動計画作成</t>
    <rPh sb="4" eb="8">
      <t>ゾウシンカツドウ</t>
    </rPh>
    <rPh sb="8" eb="10">
      <t>ケイカク</t>
    </rPh>
    <rPh sb="10" eb="12">
      <t>サクセイ</t>
    </rPh>
    <phoneticPr fontId="3"/>
  </si>
  <si>
    <t>（１）②支援センター</t>
    <rPh sb="4" eb="6">
      <t>シエン</t>
    </rPh>
    <phoneticPr fontId="3"/>
  </si>
  <si>
    <t>（２）増進活動実施強化</t>
    <rPh sb="2" eb="6">
      <t>ゾウシンカツドウ</t>
    </rPh>
    <rPh sb="6" eb="10">
      <t>ジッシキョウカ</t>
    </rPh>
    <phoneticPr fontId="3"/>
  </si>
  <si>
    <t>対象とする自然共生サイト</t>
    <rPh sb="0" eb="2">
      <t>タイショウ</t>
    </rPh>
    <rPh sb="5" eb="7">
      <t>シゼン</t>
    </rPh>
    <rPh sb="7" eb="9">
      <t>キョウセイ</t>
    </rPh>
    <phoneticPr fontId="3"/>
  </si>
  <si>
    <t>生物多様性維持協定の締結の有無</t>
    <rPh sb="0" eb="5">
      <t>セイブツタヨウセイ</t>
    </rPh>
    <rPh sb="5" eb="9">
      <t>イジキョウテイ</t>
    </rPh>
    <rPh sb="10" eb="12">
      <t>テイケツ</t>
    </rPh>
    <rPh sb="13" eb="15">
      <t>ウム</t>
    </rPh>
    <phoneticPr fontId="3"/>
  </si>
  <si>
    <t>（３）重要保護地域</t>
    <rPh sb="2" eb="4">
      <t>ジュウヨウ</t>
    </rPh>
    <rPh sb="4" eb="8">
      <t>ホゴチイキ</t>
    </rPh>
    <phoneticPr fontId="3"/>
  </si>
  <si>
    <t>対象とする重要地域</t>
    <rPh sb="0" eb="1">
      <t>タイショウ</t>
    </rPh>
    <rPh sb="4" eb="6">
      <t>ジュウヨウ</t>
    </rPh>
    <rPh sb="6" eb="8">
      <t>チイキ</t>
    </rPh>
    <phoneticPr fontId="3"/>
  </si>
  <si>
    <t>（４）域外保全</t>
    <rPh sb="2" eb="4">
      <t>イキガイ</t>
    </rPh>
    <rPh sb="4" eb="6">
      <t>ホゼン</t>
    </rPh>
    <phoneticPr fontId="3"/>
  </si>
  <si>
    <t>対象とする希少種</t>
    <rPh sb="0" eb="1">
      <t>タイショウ</t>
    </rPh>
    <rPh sb="4" eb="7">
      <t>キショウシュ</t>
    </rPh>
    <phoneticPr fontId="3"/>
  </si>
  <si>
    <t>種数</t>
    <rPh sb="0" eb="1">
      <t>シュスウ</t>
    </rPh>
    <phoneticPr fontId="3"/>
  </si>
  <si>
    <t>（５）域内保全</t>
    <rPh sb="3" eb="5">
      <t>イキナイ</t>
    </rPh>
    <rPh sb="5" eb="7">
      <t>ホゼン</t>
    </rPh>
    <phoneticPr fontId="3"/>
  </si>
  <si>
    <t>対象とする希少種</t>
    <rPh sb="0" eb="2">
      <t>タイショウ</t>
    </rPh>
    <rPh sb="5" eb="8">
      <t>キショウシュ</t>
    </rPh>
    <phoneticPr fontId="3"/>
  </si>
  <si>
    <t>計画策定の有無</t>
    <rPh sb="0" eb="4">
      <t>ケイカクサクテイ</t>
    </rPh>
    <rPh sb="5" eb="7">
      <t>ウム</t>
    </rPh>
    <phoneticPr fontId="3"/>
  </si>
  <si>
    <t>（６）里山未来拠点</t>
    <rPh sb="3" eb="5">
      <t>サトヤマ</t>
    </rPh>
    <rPh sb="5" eb="9">
      <t>ミライキョテン</t>
    </rPh>
    <phoneticPr fontId="3"/>
  </si>
  <si>
    <t>対象とする地域</t>
    <rPh sb="0" eb="2">
      <t>タイショウ</t>
    </rPh>
    <rPh sb="5" eb="7">
      <t>チイキ</t>
    </rPh>
    <phoneticPr fontId="3"/>
  </si>
  <si>
    <t>事業名</t>
    <rPh sb="0" eb="3">
      <t>ジギョウメイ</t>
    </rPh>
    <phoneticPr fontId="3"/>
  </si>
  <si>
    <t>法人番号</t>
    <rPh sb="0" eb="4">
      <t>ホウジンバンゴウ</t>
    </rPh>
    <phoneticPr fontId="3"/>
  </si>
  <si>
    <t>協議会として申請有無</t>
    <rPh sb="0" eb="3">
      <t>キョウギカイ</t>
    </rPh>
    <rPh sb="6" eb="8">
      <t>シンセイ</t>
    </rPh>
    <rPh sb="8" eb="10">
      <t>ウム</t>
    </rPh>
    <phoneticPr fontId="3"/>
  </si>
  <si>
    <t>既設</t>
    <rPh sb="0" eb="2">
      <t>キセツ</t>
    </rPh>
    <phoneticPr fontId="3"/>
  </si>
  <si>
    <t>設立見込</t>
    <rPh sb="0" eb="4">
      <t>セツリツミコミ</t>
    </rPh>
    <phoneticPr fontId="3"/>
  </si>
  <si>
    <t>見込時期</t>
    <rPh sb="0" eb="2">
      <t>ミコミ</t>
    </rPh>
    <rPh sb="2" eb="4">
      <t>ジキ</t>
    </rPh>
    <phoneticPr fontId="3"/>
  </si>
  <si>
    <t>複数の主体から連名で申請</t>
    <rPh sb="0" eb="2">
      <t>フクスウ</t>
    </rPh>
    <rPh sb="3" eb="5">
      <t>シュタイ</t>
    </rPh>
    <rPh sb="7" eb="9">
      <t>レンメイ</t>
    </rPh>
    <rPh sb="10" eb="12">
      <t>シンセイ</t>
    </rPh>
    <phoneticPr fontId="3"/>
  </si>
  <si>
    <t>詳細</t>
    <rPh sb="0" eb="2">
      <t>ショウサイ</t>
    </rPh>
    <phoneticPr fontId="3"/>
  </si>
  <si>
    <t>事業開始年度</t>
    <rPh sb="0" eb="2">
      <t>ジギョウ</t>
    </rPh>
    <rPh sb="2" eb="4">
      <t>カイシ</t>
    </rPh>
    <rPh sb="4" eb="5">
      <t>ネン</t>
    </rPh>
    <rPh sb="5" eb="6">
      <t>ド</t>
    </rPh>
    <phoneticPr fontId="3"/>
  </si>
  <si>
    <t>事業実施地域</t>
    <rPh sb="0" eb="2">
      <t>ジギョウ</t>
    </rPh>
    <rPh sb="2" eb="4">
      <t>ジッシ</t>
    </rPh>
    <rPh sb="4" eb="6">
      <t>チイキ</t>
    </rPh>
    <phoneticPr fontId="3"/>
  </si>
  <si>
    <t>今年度事業開始予定日</t>
    <rPh sb="0" eb="3">
      <t>コンネンド</t>
    </rPh>
    <rPh sb="3" eb="10">
      <t>ジギョウカイシヨテイビ</t>
    </rPh>
    <phoneticPr fontId="3"/>
  </si>
  <si>
    <t>国定公園</t>
    <rPh sb="0" eb="4">
      <t>コクテイコウエン</t>
    </rPh>
    <phoneticPr fontId="3"/>
  </si>
  <si>
    <t>国指定鳥獣保護区</t>
    <rPh sb="0" eb="8">
      <t>クニシテイチョウジュウホゴク</t>
    </rPh>
    <phoneticPr fontId="3"/>
  </si>
  <si>
    <t>自然（原生）環境保全地域</t>
    <rPh sb="0" eb="2">
      <t>シゼン</t>
    </rPh>
    <rPh sb="3" eb="5">
      <t>ゲンセイ</t>
    </rPh>
    <rPh sb="6" eb="8">
      <t>カンキョウ</t>
    </rPh>
    <rPh sb="8" eb="10">
      <t>ホゼン</t>
    </rPh>
    <rPh sb="10" eb="12">
      <t>チイキ</t>
    </rPh>
    <phoneticPr fontId="3"/>
  </si>
  <si>
    <t>種の保存法に基づく生息地等保護区</t>
    <rPh sb="0" eb="1">
      <t>シュ</t>
    </rPh>
    <rPh sb="2" eb="5">
      <t>ホゾンホウ</t>
    </rPh>
    <rPh sb="6" eb="7">
      <t>モト</t>
    </rPh>
    <rPh sb="9" eb="16">
      <t>セイソクチトウホゴク</t>
    </rPh>
    <phoneticPr fontId="3"/>
  </si>
  <si>
    <t>ラムサール条約湿地</t>
    <rPh sb="5" eb="9">
      <t>ジョウヤクシッチ</t>
    </rPh>
    <phoneticPr fontId="3"/>
  </si>
  <si>
    <t>世界自然遺産</t>
    <rPh sb="0" eb="6">
      <t>セカイシゼンイサン</t>
    </rPh>
    <phoneticPr fontId="3"/>
  </si>
  <si>
    <t>自然共生サイト</t>
    <rPh sb="0" eb="2">
      <t>シゼン</t>
    </rPh>
    <rPh sb="2" eb="4">
      <t>キョウセイ</t>
    </rPh>
    <phoneticPr fontId="3"/>
  </si>
  <si>
    <t>その他公的な保護区</t>
    <rPh sb="2" eb="5">
      <t>タコウテキ</t>
    </rPh>
    <rPh sb="6" eb="9">
      <t>ホゴク</t>
    </rPh>
    <phoneticPr fontId="3"/>
  </si>
  <si>
    <t>参加登録名</t>
    <rPh sb="0" eb="5">
      <t>サンカトウロクメイ</t>
    </rPh>
    <phoneticPr fontId="3"/>
  </si>
  <si>
    <t>サイト名</t>
    <rPh sb="3" eb="4">
      <t>メイ</t>
    </rPh>
    <phoneticPr fontId="3"/>
  </si>
  <si>
    <t>今後申請予定</t>
    <rPh sb="0" eb="6">
      <t>コンゴシンセイヨテイ</t>
    </rPh>
    <phoneticPr fontId="3"/>
  </si>
  <si>
    <t>申請時期</t>
    <rPh sb="0" eb="4">
      <t>シンセイジキ</t>
    </rPh>
    <phoneticPr fontId="3"/>
  </si>
  <si>
    <t>申請予定なし</t>
    <rPh sb="0" eb="2">
      <t>シンセイ</t>
    </rPh>
    <rPh sb="2" eb="4">
      <t>ヨテイ</t>
    </rPh>
    <phoneticPr fontId="3"/>
  </si>
  <si>
    <t>※明確な場合
所在地</t>
    <rPh sb="1" eb="3">
      <t>メイカク</t>
    </rPh>
    <rPh sb="4" eb="6">
      <t>バアイ</t>
    </rPh>
    <rPh sb="7" eb="10">
      <t>ショザイチ</t>
    </rPh>
    <phoneticPr fontId="3"/>
  </si>
  <si>
    <t>不明確</t>
    <rPh sb="0" eb="3">
      <t>フメイカク</t>
    </rPh>
    <phoneticPr fontId="3"/>
  </si>
  <si>
    <t>その他</t>
    <rPh sb="2" eb="3">
      <t>タ</t>
    </rPh>
    <phoneticPr fontId="3"/>
  </si>
  <si>
    <t>同意済</t>
    <rPh sb="0" eb="3">
      <t>ドウイスミ</t>
    </rPh>
    <phoneticPr fontId="3"/>
  </si>
  <si>
    <t>調整中</t>
    <rPh sb="0" eb="3">
      <t>チョウセイチュウ</t>
    </rPh>
    <phoneticPr fontId="3"/>
  </si>
  <si>
    <t>未定</t>
    <rPh sb="0" eb="2">
      <t>ミテイ</t>
    </rPh>
    <phoneticPr fontId="3"/>
  </si>
  <si>
    <t>調査済</t>
    <rPh sb="0" eb="3">
      <t>チョウサスミ</t>
    </rPh>
    <phoneticPr fontId="3"/>
  </si>
  <si>
    <t>調査予定</t>
    <rPh sb="0" eb="4">
      <t>チョウサヨテイ</t>
    </rPh>
    <phoneticPr fontId="3"/>
  </si>
  <si>
    <t>（2）生物多様性増進活動実施強化</t>
    <phoneticPr fontId="9"/>
  </si>
  <si>
    <t>必ず選択してください</t>
  </si>
  <si>
    <t>提出区分</t>
    <rPh sb="0" eb="4">
      <t>テイシュツクブン</t>
    </rPh>
    <phoneticPr fontId="3"/>
  </si>
  <si>
    <t>提出資料名</t>
    <rPh sb="0" eb="2">
      <t>テイシュツ</t>
    </rPh>
    <rPh sb="2" eb="5">
      <t>シリョウメイ</t>
    </rPh>
    <phoneticPr fontId="9"/>
  </si>
  <si>
    <t>チェック</t>
    <phoneticPr fontId="3"/>
  </si>
  <si>
    <t>必須</t>
    <rPh sb="0" eb="2">
      <t>ヒッス</t>
    </rPh>
    <phoneticPr fontId="3"/>
  </si>
  <si>
    <t>任意</t>
    <rPh sb="0" eb="2">
      <t>ニンイ</t>
    </rPh>
    <phoneticPr fontId="3"/>
  </si>
  <si>
    <t>該当する場合</t>
    <rPh sb="0" eb="2">
      <t>ガイトウ</t>
    </rPh>
    <rPh sb="4" eb="6">
      <t>バアイ</t>
    </rPh>
    <phoneticPr fontId="9"/>
  </si>
  <si>
    <t>　　➡「はい」の場合</t>
    <rPh sb="8" eb="10">
      <t>バアイ</t>
    </rPh>
    <phoneticPr fontId="9"/>
  </si>
  <si>
    <t>該当する事業のメニューにチェックをしてください
メニュー１～５
「４．該当する事業のメニュー」と同じ項目にチェック
メニュー６
「（６）里山未来拠点形成支援」にチェック</t>
    <rPh sb="0" eb="2">
      <t>ガイトウ</t>
    </rPh>
    <rPh sb="4" eb="6">
      <t>ジギョウ</t>
    </rPh>
    <rPh sb="36" eb="38">
      <t>ガイトウ</t>
    </rPh>
    <rPh sb="40" eb="42">
      <t>ジギョウ</t>
    </rPh>
    <rPh sb="49" eb="50">
      <t>オナ</t>
    </rPh>
    <rPh sb="51" eb="53">
      <t>コウモク</t>
    </rPh>
    <rPh sb="70" eb="72">
      <t>サトヤマ</t>
    </rPh>
    <rPh sb="72" eb="74">
      <t>ミライ</t>
    </rPh>
    <rPh sb="74" eb="76">
      <t>キョテン</t>
    </rPh>
    <rPh sb="76" eb="78">
      <t>ケイセイ</t>
    </rPh>
    <rPh sb="78" eb="80">
      <t>シエン</t>
    </rPh>
    <phoneticPr fontId="9"/>
  </si>
  <si>
    <t>間接交付事業者の長</t>
    <phoneticPr fontId="3"/>
  </si>
  <si>
    <t>交付対象経費</t>
    <rPh sb="0" eb="2">
      <t>コウフ</t>
    </rPh>
    <rPh sb="2" eb="4">
      <t>タイショウ</t>
    </rPh>
    <rPh sb="4" eb="6">
      <t>ケイヒ</t>
    </rPh>
    <phoneticPr fontId="3"/>
  </si>
  <si>
    <t>(A)-(B)</t>
    <phoneticPr fontId="3"/>
  </si>
  <si>
    <r>
      <t xml:space="preserve">要望額
</t>
    </r>
    <r>
      <rPr>
        <sz val="8"/>
        <color theme="1"/>
        <rFont val="游ゴシック"/>
        <family val="3"/>
        <charset val="128"/>
        <scheme val="minor"/>
      </rPr>
      <t>(A)-(B)と(C)を比較して小さい金額</t>
    </r>
    <r>
      <rPr>
        <sz val="9"/>
        <color theme="1"/>
        <rFont val="游ゴシック"/>
        <family val="3"/>
        <charset val="128"/>
        <scheme val="minor"/>
      </rPr>
      <t xml:space="preserve">
（千円未満切り捨て）</t>
    </r>
    <rPh sb="0" eb="3">
      <t>ヨウボウガク</t>
    </rPh>
    <rPh sb="16" eb="18">
      <t>ヒカク</t>
    </rPh>
    <rPh sb="20" eb="21">
      <t>チイ</t>
    </rPh>
    <rPh sb="23" eb="25">
      <t>キンガク</t>
    </rPh>
    <rPh sb="27" eb="29">
      <t>センエン</t>
    </rPh>
    <rPh sb="29" eb="31">
      <t>ミマン</t>
    </rPh>
    <rPh sb="31" eb="32">
      <t>キ</t>
    </rPh>
    <rPh sb="33" eb="34">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</si>
</sst>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lt;=999]000;[&lt;=9999]000\-00;000\-0000"/>
    <numFmt numFmtId="179" formatCode="[&lt;=99999999]####\-####;\(00\)\ ####\-####"/>
    <numFmt numFmtId="180" formatCode="[$]ggge&quot;年&quot;m&quot;月&quot;d&quot;日&quot;;@" x16r2:formatCode16="[$-ja-JP-x-gannen]ggge&quot;年&quot;m&quot;月&quot;d&quot;日&quot;;@"/>
    <numFmt numFmtId="181" formatCode="#,##0.0;[Red]\-#,##0.0"/>
    <numFmt numFmtId="182" formatCode="0_);[Red]\(0\)"/>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9"/>
      <color theme="1"/>
      <name val="游ゴシック"/>
      <family val="2"/>
      <scheme val="minor"/>
    </font>
    <font>
      <sz val="8"/>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6"/>
      <name val="游ゴシック"/>
      <family val="2"/>
      <charset val="128"/>
      <scheme val="minor"/>
    </font>
    <font>
      <u/>
      <sz val="11"/>
      <color theme="10"/>
      <name val="游ゴシック"/>
      <family val="2"/>
      <charset val="128"/>
      <scheme val="minor"/>
    </font>
    <font>
      <sz val="12"/>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name val="游ゴシック"/>
      <family val="3"/>
      <charset val="128"/>
      <scheme val="minor"/>
    </font>
    <font>
      <sz val="10.5"/>
      <name val="游ゴシック"/>
      <family val="3"/>
      <charset val="128"/>
      <scheme val="minor"/>
    </font>
    <font>
      <b/>
      <sz val="20"/>
      <name val="游ゴシック"/>
      <family val="3"/>
      <charset val="128"/>
      <scheme val="minor"/>
    </font>
    <font>
      <b/>
      <u/>
      <sz val="11"/>
      <name val="游ゴシック"/>
      <family val="3"/>
      <charset val="128"/>
      <scheme val="minor"/>
    </font>
    <font>
      <b/>
      <sz val="12"/>
      <color rgb="FFFF0000"/>
      <name val="游ゴシック"/>
      <family val="3"/>
      <charset val="128"/>
      <scheme val="minor"/>
    </font>
    <font>
      <b/>
      <sz val="12"/>
      <color rgb="FF009999"/>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name val="游ゴシック"/>
      <family val="3"/>
      <charset val="128"/>
      <scheme val="minor"/>
    </font>
    <font>
      <b/>
      <u/>
      <sz val="12"/>
      <color theme="1"/>
      <name val="游ゴシック"/>
      <family val="3"/>
      <charset val="128"/>
      <scheme val="minor"/>
    </font>
    <font>
      <sz val="11"/>
      <color rgb="FF0070C0"/>
      <name val="游ゴシック"/>
      <family val="3"/>
      <charset val="128"/>
      <scheme val="minor"/>
    </font>
    <font>
      <sz val="11"/>
      <color rgb="FFFFC000"/>
      <name val="游ゴシック"/>
      <family val="3"/>
      <charset val="128"/>
      <scheme val="minor"/>
    </font>
    <font>
      <b/>
      <sz val="12"/>
      <name val="游ゴシック"/>
      <family val="3"/>
      <charset val="128"/>
      <scheme val="minor"/>
    </font>
    <font>
      <u/>
      <sz val="12"/>
      <color theme="1"/>
      <name val="游ゴシック"/>
      <family val="3"/>
      <charset val="128"/>
      <scheme val="minor"/>
    </font>
    <font>
      <sz val="12"/>
      <color theme="1"/>
      <name val="Segoe UI Symbol"/>
      <family val="2"/>
    </font>
    <font>
      <sz val="11"/>
      <color theme="0" tint="-0.14999847407452621"/>
      <name val="游ゴシック"/>
      <family val="3"/>
      <charset val="128"/>
      <scheme val="minor"/>
    </font>
    <font>
      <sz val="12"/>
      <name val="Segoe UI Symbol"/>
      <family val="2"/>
    </font>
    <font>
      <b/>
      <sz val="12"/>
      <name val="游ゴシック"/>
      <family val="3"/>
      <charset val="128"/>
    </font>
    <font>
      <u/>
      <sz val="12"/>
      <name val="游ゴシック"/>
      <family val="3"/>
      <charset val="128"/>
      <scheme val="minor"/>
    </font>
    <font>
      <sz val="11"/>
      <name val="Meiryo UI"/>
      <family val="3"/>
      <charset val="128"/>
    </font>
    <font>
      <sz val="10"/>
      <name val="Meiryo UI"/>
      <family val="3"/>
      <charset val="128"/>
    </font>
    <font>
      <b/>
      <sz val="18"/>
      <name val="Meiryo UI"/>
      <family val="3"/>
      <charset val="128"/>
    </font>
    <font>
      <sz val="6"/>
      <name val="ＭＳ Ｐゴシック"/>
      <family val="3"/>
      <charset val="128"/>
    </font>
    <font>
      <b/>
      <sz val="11"/>
      <name val="Meiryo UI"/>
      <family val="3"/>
      <charset val="128"/>
    </font>
    <font>
      <sz val="12"/>
      <name val="Meiryo UI"/>
      <family val="3"/>
      <charset val="128"/>
    </font>
    <font>
      <b/>
      <sz val="14"/>
      <name val="Meiryo UI"/>
      <family val="3"/>
      <charset val="128"/>
    </font>
    <font>
      <sz val="11"/>
      <color theme="0" tint="-0.249977111117893"/>
      <name val="Meiryo UI"/>
      <family val="3"/>
      <charset val="128"/>
    </font>
    <font>
      <sz val="9"/>
      <color theme="0" tint="-0.249977111117893"/>
      <name val="Meiryo UI"/>
      <family val="3"/>
      <charset val="128"/>
    </font>
    <font>
      <b/>
      <sz val="12"/>
      <name val="Meiryo UI"/>
      <family val="3"/>
      <charset val="128"/>
    </font>
    <font>
      <sz val="11"/>
      <color theme="1" tint="0.499984740745262"/>
      <name val="Meiryo UI"/>
      <family val="3"/>
      <charset val="128"/>
    </font>
    <font>
      <b/>
      <u/>
      <sz val="12"/>
      <name val="Meiryo UI"/>
      <family val="3"/>
      <charset val="128"/>
    </font>
  </fonts>
  <fills count="9">
    <fill>
      <patternFill patternType="none"/>
    </fill>
    <fill>
      <patternFill patternType="gray125"/>
    </fill>
    <fill>
      <patternFill patternType="solid">
        <fgColor rgb="FFFFF9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64"/>
      </patternFill>
    </fill>
  </fills>
  <borders count="16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medium">
        <color indexed="64"/>
      </right>
      <top style="thin">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medium">
        <color indexed="64"/>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style="thin">
        <color indexed="64"/>
      </right>
      <top/>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style="double">
        <color auto="1"/>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8">
    <xf numFmtId="0" fontId="0" fillId="0" borderId="0"/>
    <xf numFmtId="0" fontId="2" fillId="0" borderId="0">
      <alignment vertical="center"/>
    </xf>
    <xf numFmtId="0" fontId="10" fillId="0" borderId="0" applyNumberFormat="0" applyFill="0" applyBorder="0" applyAlignment="0" applyProtection="0">
      <alignment vertical="center"/>
    </xf>
    <xf numFmtId="0" fontId="7" fillId="0" borderId="0"/>
    <xf numFmtId="0" fontId="2" fillId="0" borderId="0">
      <alignment vertical="center"/>
    </xf>
    <xf numFmtId="38" fontId="18" fillId="0" borderId="0" applyFont="0" applyFill="0" applyBorder="0" applyAlignment="0" applyProtection="0">
      <alignment vertical="center"/>
    </xf>
    <xf numFmtId="0" fontId="7" fillId="0" borderId="0"/>
    <xf numFmtId="0" fontId="1" fillId="0" borderId="0">
      <alignment vertical="center"/>
    </xf>
  </cellStyleXfs>
  <cellXfs count="635">
    <xf numFmtId="0" fontId="0" fillId="0" borderId="0" xfId="0"/>
    <xf numFmtId="0" fontId="12"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vertical="center" wrapText="1"/>
    </xf>
    <xf numFmtId="0" fontId="15" fillId="0" borderId="0" xfId="0" applyFont="1" applyAlignment="1">
      <alignment horizontal="left" vertical="center" wrapText="1"/>
    </xf>
    <xf numFmtId="0" fontId="12" fillId="0" borderId="0" xfId="0" applyFont="1" applyAlignment="1">
      <alignment horizontal="center" vertical="center" wrapText="1"/>
    </xf>
    <xf numFmtId="0" fontId="15" fillId="0" borderId="3" xfId="0" applyFont="1" applyBorder="1" applyAlignment="1">
      <alignment vertical="center" wrapText="1"/>
    </xf>
    <xf numFmtId="0" fontId="12" fillId="0" borderId="92" xfId="0" applyFont="1" applyBorder="1" applyAlignment="1">
      <alignmen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2" fillId="4" borderId="62" xfId="0" applyFont="1" applyFill="1" applyBorder="1" applyAlignment="1">
      <alignment horizontal="center" vertical="center" wrapText="1"/>
    </xf>
    <xf numFmtId="0" fontId="12" fillId="0" borderId="62" xfId="0" applyFont="1" applyBorder="1" applyAlignment="1">
      <alignment horizontal="left" vertical="center" wrapText="1"/>
    </xf>
    <xf numFmtId="0" fontId="12" fillId="0" borderId="8"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180" fontId="16"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applyAlignment="1">
      <alignment vertical="top" wrapText="1"/>
    </xf>
    <xf numFmtId="49" fontId="16" fillId="0" borderId="0" xfId="0" applyNumberFormat="1" applyFont="1" applyAlignment="1">
      <alignment vertical="center"/>
    </xf>
    <xf numFmtId="0" fontId="16" fillId="0" borderId="0" xfId="0" applyFont="1" applyAlignment="1">
      <alignment horizontal="right" vertical="center"/>
    </xf>
    <xf numFmtId="49" fontId="16" fillId="0" borderId="0" xfId="0" applyNumberFormat="1" applyFont="1" applyAlignment="1">
      <alignment horizontal="left" vertical="center"/>
    </xf>
    <xf numFmtId="49" fontId="17" fillId="0" borderId="0" xfId="0" applyNumberFormat="1" applyFont="1" applyAlignment="1">
      <alignment vertical="center"/>
    </xf>
    <xf numFmtId="0" fontId="19" fillId="0" borderId="0" xfId="1" applyFont="1" applyProtection="1">
      <alignment vertical="center"/>
      <protection locked="0"/>
    </xf>
    <xf numFmtId="0" fontId="19" fillId="0" borderId="0" xfId="1" applyFont="1" applyAlignment="1" applyProtection="1">
      <alignment horizontal="center" vertical="center"/>
      <protection locked="0"/>
    </xf>
    <xf numFmtId="0" fontId="26" fillId="0" borderId="11" xfId="1" applyFont="1" applyBorder="1" applyAlignment="1" applyProtection="1">
      <alignment horizontal="left" vertical="center"/>
      <protection locked="0"/>
    </xf>
    <xf numFmtId="0" fontId="26" fillId="0" borderId="77" xfId="1" applyFont="1" applyBorder="1" applyAlignment="1" applyProtection="1">
      <alignment horizontal="left" vertical="center"/>
      <protection locked="0"/>
    </xf>
    <xf numFmtId="0" fontId="25" fillId="3" borderId="43" xfId="1" applyFont="1" applyFill="1" applyBorder="1" applyAlignment="1" applyProtection="1">
      <alignment horizontal="left" vertical="center" wrapText="1"/>
      <protection locked="0"/>
    </xf>
    <xf numFmtId="0" fontId="25" fillId="3" borderId="42" xfId="1" applyFont="1" applyFill="1" applyBorder="1" applyAlignment="1" applyProtection="1">
      <alignment horizontal="left" vertical="center"/>
      <protection locked="0"/>
    </xf>
    <xf numFmtId="0" fontId="26" fillId="3" borderId="43" xfId="1" applyFont="1" applyFill="1" applyBorder="1" applyAlignment="1" applyProtection="1">
      <alignment horizontal="left" vertical="center" wrapText="1"/>
      <protection locked="0"/>
    </xf>
    <xf numFmtId="0" fontId="26" fillId="3" borderId="44" xfId="1" applyFont="1" applyFill="1" applyBorder="1" applyAlignment="1" applyProtection="1">
      <alignment horizontal="left" vertical="center" wrapText="1"/>
      <protection locked="0"/>
    </xf>
    <xf numFmtId="0" fontId="26" fillId="0" borderId="97" xfId="1" applyFont="1" applyBorder="1" applyAlignment="1" applyProtection="1">
      <alignment horizontal="left" vertical="center" wrapText="1"/>
      <protection locked="0"/>
    </xf>
    <xf numFmtId="0" fontId="26" fillId="0" borderId="102" xfId="1" applyFont="1" applyBorder="1" applyAlignment="1" applyProtection="1">
      <alignment horizontal="left" vertical="center"/>
      <protection locked="0"/>
    </xf>
    <xf numFmtId="0" fontId="26" fillId="0" borderId="97" xfId="1" applyFont="1" applyBorder="1" applyAlignment="1" applyProtection="1">
      <alignment horizontal="left" vertical="center"/>
      <protection locked="0"/>
    </xf>
    <xf numFmtId="0" fontId="26" fillId="0" borderId="98" xfId="1" applyFont="1" applyBorder="1" applyAlignment="1" applyProtection="1">
      <alignment horizontal="left" vertical="center"/>
      <protection locked="0"/>
    </xf>
    <xf numFmtId="0" fontId="26" fillId="0" borderId="103" xfId="1" applyFont="1" applyBorder="1" applyAlignment="1" applyProtection="1">
      <alignment horizontal="left" vertical="center"/>
      <protection locked="0"/>
    </xf>
    <xf numFmtId="0" fontId="26" fillId="0" borderId="100" xfId="1" applyFont="1" applyBorder="1" applyAlignment="1" applyProtection="1">
      <alignment horizontal="left" vertical="center"/>
      <protection locked="0"/>
    </xf>
    <xf numFmtId="0" fontId="26" fillId="0" borderId="101" xfId="1" applyFont="1" applyBorder="1" applyAlignment="1" applyProtection="1">
      <alignment horizontal="left" vertical="center"/>
      <protection locked="0"/>
    </xf>
    <xf numFmtId="0" fontId="26" fillId="0" borderId="100"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7"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8" xfId="1" applyFont="1" applyBorder="1" applyAlignment="1" applyProtection="1">
      <alignment horizontal="left" vertical="center"/>
      <protection locked="0"/>
    </xf>
    <xf numFmtId="0" fontId="7" fillId="0" borderId="0" xfId="1" applyFont="1" applyProtection="1">
      <alignment vertical="center"/>
      <protection locked="0"/>
    </xf>
    <xf numFmtId="0" fontId="25" fillId="3" borderId="94" xfId="1" applyFont="1" applyFill="1" applyBorder="1" applyAlignment="1" applyProtection="1">
      <alignment horizontal="left" vertical="center" wrapText="1"/>
      <protection locked="0"/>
    </xf>
    <xf numFmtId="0" fontId="26" fillId="0" borderId="106" xfId="1" applyFont="1" applyBorder="1" applyAlignment="1" applyProtection="1">
      <alignment horizontal="left" vertical="center" wrapText="1"/>
      <protection locked="0"/>
    </xf>
    <xf numFmtId="0" fontId="26" fillId="0" borderId="107" xfId="1" applyFont="1" applyBorder="1" applyAlignment="1" applyProtection="1">
      <alignment horizontal="left" vertical="center" wrapText="1"/>
      <protection locked="0"/>
    </xf>
    <xf numFmtId="0" fontId="26" fillId="0" borderId="105" xfId="1" applyFont="1" applyBorder="1" applyAlignment="1" applyProtection="1">
      <alignment horizontal="left" vertical="center"/>
      <protection locked="0"/>
    </xf>
    <xf numFmtId="0" fontId="26" fillId="0" borderId="6" xfId="1" applyFont="1" applyBorder="1" applyAlignment="1" applyProtection="1">
      <alignment horizontal="left" vertical="center" wrapText="1"/>
      <protection locked="0"/>
    </xf>
    <xf numFmtId="0" fontId="26" fillId="0" borderId="111" xfId="1" applyFont="1" applyBorder="1" applyAlignment="1" applyProtection="1">
      <alignment horizontal="left" vertical="center"/>
      <protection locked="0"/>
    </xf>
    <xf numFmtId="0" fontId="26" fillId="0" borderId="112" xfId="1" applyFont="1" applyBorder="1" applyAlignment="1" applyProtection="1">
      <alignment horizontal="left" vertical="center"/>
      <protection locked="0"/>
    </xf>
    <xf numFmtId="0" fontId="26" fillId="0" borderId="0" xfId="1" applyFont="1" applyProtection="1">
      <alignment vertical="center"/>
      <protection locked="0"/>
    </xf>
    <xf numFmtId="0" fontId="26" fillId="0" borderId="95" xfId="1" applyFont="1" applyBorder="1" applyAlignment="1" applyProtection="1">
      <alignment horizontal="left" vertical="center"/>
      <protection locked="0"/>
    </xf>
    <xf numFmtId="0" fontId="26" fillId="0" borderId="43" xfId="1" applyFont="1" applyBorder="1" applyAlignment="1" applyProtection="1">
      <alignment horizontal="left" vertical="center"/>
      <protection locked="0"/>
    </xf>
    <xf numFmtId="0" fontId="26" fillId="0" borderId="44" xfId="1" applyFont="1" applyBorder="1" applyAlignment="1" applyProtection="1">
      <alignment horizontal="left" vertical="center"/>
      <protection locked="0"/>
    </xf>
    <xf numFmtId="0" fontId="26" fillId="0" borderId="82" xfId="1" applyFont="1" applyBorder="1" applyAlignment="1" applyProtection="1">
      <alignment horizontal="left" vertical="center"/>
      <protection locked="0"/>
    </xf>
    <xf numFmtId="0" fontId="26" fillId="0" borderId="84" xfId="1" applyFont="1" applyBorder="1" applyAlignment="1" applyProtection="1">
      <alignment horizontal="left" vertical="center"/>
      <protection locked="0"/>
    </xf>
    <xf numFmtId="0" fontId="26" fillId="0" borderId="3" xfId="1" applyFont="1" applyBorder="1" applyAlignment="1" applyProtection="1">
      <alignment horizontal="left" vertical="center"/>
      <protection locked="0"/>
    </xf>
    <xf numFmtId="0" fontId="25" fillId="3" borderId="3" xfId="1" applyFont="1" applyFill="1" applyBorder="1" applyAlignment="1" applyProtection="1">
      <alignment horizontal="left" vertical="center"/>
      <protection locked="0"/>
    </xf>
    <xf numFmtId="0" fontId="25" fillId="3" borderId="82" xfId="1" applyFont="1" applyFill="1" applyBorder="1" applyAlignment="1" applyProtection="1">
      <alignment horizontal="left" vertical="center"/>
      <protection locked="0"/>
    </xf>
    <xf numFmtId="0" fontId="26" fillId="3" borderId="82" xfId="1" applyFont="1" applyFill="1" applyBorder="1" applyAlignment="1" applyProtection="1">
      <alignment horizontal="left" vertical="center"/>
      <protection locked="0"/>
    </xf>
    <xf numFmtId="0" fontId="26" fillId="3" borderId="84" xfId="1" applyFont="1" applyFill="1" applyBorder="1" applyAlignment="1" applyProtection="1">
      <alignment horizontal="left" vertical="center"/>
      <protection locked="0"/>
    </xf>
    <xf numFmtId="0" fontId="15" fillId="0" borderId="0" xfId="0" applyFont="1" applyAlignment="1">
      <alignment vertical="top" wrapText="1"/>
    </xf>
    <xf numFmtId="180" fontId="16" fillId="0" borderId="0" xfId="0" applyNumberFormat="1" applyFont="1" applyAlignment="1">
      <alignment horizontal="right" vertical="center"/>
    </xf>
    <xf numFmtId="0" fontId="25" fillId="3" borderId="10" xfId="1" applyFont="1" applyFill="1" applyBorder="1" applyAlignment="1" applyProtection="1">
      <alignment horizontal="left" vertical="center"/>
      <protection locked="0"/>
    </xf>
    <xf numFmtId="0" fontId="25" fillId="3" borderId="11" xfId="1" applyFont="1" applyFill="1" applyBorder="1" applyAlignment="1" applyProtection="1">
      <alignment horizontal="left" vertical="center"/>
      <protection locked="0"/>
    </xf>
    <xf numFmtId="0" fontId="26" fillId="3" borderId="11" xfId="1" applyFont="1" applyFill="1" applyBorder="1" applyAlignment="1" applyProtection="1">
      <alignment horizontal="left" vertical="center"/>
      <protection locked="0"/>
    </xf>
    <xf numFmtId="0" fontId="26" fillId="3" borderId="77" xfId="1" applyFont="1" applyFill="1" applyBorder="1" applyAlignment="1" applyProtection="1">
      <alignment horizontal="left" vertical="center"/>
      <protection locked="0"/>
    </xf>
    <xf numFmtId="0" fontId="26" fillId="0" borderId="82"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protection locked="0"/>
    </xf>
    <xf numFmtId="0" fontId="26" fillId="0" borderId="81" xfId="1" applyFont="1" applyBorder="1" applyAlignment="1" applyProtection="1">
      <alignment horizontal="left" vertical="center"/>
      <protection locked="0"/>
    </xf>
    <xf numFmtId="0" fontId="26" fillId="0" borderId="123" xfId="1" applyFont="1" applyBorder="1" applyAlignment="1" applyProtection="1">
      <alignment horizontal="center" vertical="center"/>
      <protection locked="0"/>
    </xf>
    <xf numFmtId="0" fontId="26" fillId="0" borderId="108" xfId="1" applyFont="1" applyBorder="1" applyAlignment="1" applyProtection="1">
      <alignment horizontal="left" vertical="center"/>
      <protection locked="0"/>
    </xf>
    <xf numFmtId="0" fontId="26" fillId="0" borderId="78" xfId="1" applyFont="1" applyBorder="1" applyAlignment="1" applyProtection="1">
      <alignment horizontal="left" vertical="center"/>
      <protection locked="0"/>
    </xf>
    <xf numFmtId="0" fontId="26" fillId="0" borderId="76" xfId="1" applyFont="1" applyBorder="1" applyAlignment="1" applyProtection="1">
      <alignment horizontal="left" vertical="center"/>
      <protection locked="0"/>
    </xf>
    <xf numFmtId="0" fontId="26" fillId="0" borderId="139" xfId="1" applyFont="1" applyBorder="1" applyAlignment="1" applyProtection="1">
      <alignment horizontal="left" vertical="center"/>
      <protection locked="0"/>
    </xf>
    <xf numFmtId="0" fontId="26" fillId="0" borderId="143" xfId="1" applyFont="1" applyBorder="1" applyAlignment="1" applyProtection="1">
      <alignment horizontal="left" vertical="center"/>
      <protection locked="0"/>
    </xf>
    <xf numFmtId="0" fontId="33" fillId="0" borderId="82" xfId="1" applyFont="1" applyBorder="1" applyAlignment="1" applyProtection="1">
      <alignment horizontal="left" vertical="center"/>
      <protection locked="0"/>
    </xf>
    <xf numFmtId="0" fontId="26" fillId="0" borderId="82" xfId="1" applyFont="1" applyBorder="1" applyAlignment="1" applyProtection="1">
      <alignment vertical="center" wrapText="1"/>
      <protection locked="0"/>
    </xf>
    <xf numFmtId="0" fontId="33" fillId="0" borderId="55" xfId="1" applyFont="1" applyBorder="1" applyAlignment="1" applyProtection="1">
      <alignment horizontal="left" vertical="center"/>
      <protection locked="0"/>
    </xf>
    <xf numFmtId="0" fontId="38" fillId="0" borderId="144" xfId="6" applyFont="1" applyBorder="1" applyAlignment="1">
      <alignment vertical="center"/>
    </xf>
    <xf numFmtId="182" fontId="38" fillId="0" borderId="86" xfId="6" applyNumberFormat="1" applyFont="1" applyBorder="1" applyAlignment="1">
      <alignment horizontal="center" vertical="center"/>
    </xf>
    <xf numFmtId="0" fontId="38" fillId="0" borderId="86" xfId="6" applyFont="1" applyBorder="1" applyAlignment="1">
      <alignment vertical="center"/>
    </xf>
    <xf numFmtId="0" fontId="39" fillId="0" borderId="86" xfId="6" applyFont="1" applyBorder="1" applyAlignment="1">
      <alignment horizontal="center" vertical="center" wrapText="1"/>
    </xf>
    <xf numFmtId="0" fontId="38" fillId="0" borderId="0" xfId="6" applyFont="1" applyAlignment="1">
      <alignment vertical="center"/>
    </xf>
    <xf numFmtId="0" fontId="38" fillId="0" borderId="145" xfId="6" applyFont="1" applyBorder="1" applyAlignment="1">
      <alignment vertical="center"/>
    </xf>
    <xf numFmtId="182" fontId="40" fillId="0" borderId="0" xfId="6" applyNumberFormat="1" applyFont="1" applyAlignment="1">
      <alignment horizontal="center" vertical="center"/>
    </xf>
    <xf numFmtId="0" fontId="42" fillId="0" borderId="0" xfId="6" applyFont="1" applyAlignment="1">
      <alignment horizontal="center" vertical="center" wrapText="1"/>
    </xf>
    <xf numFmtId="0" fontId="42" fillId="0" borderId="0" xfId="6" applyFont="1" applyAlignment="1">
      <alignment horizontal="center" vertical="center"/>
    </xf>
    <xf numFmtId="0" fontId="43" fillId="0" borderId="0" xfId="6" applyFont="1" applyAlignment="1">
      <alignment vertical="center" wrapText="1"/>
    </xf>
    <xf numFmtId="0" fontId="39" fillId="0" borderId="0" xfId="6" applyFont="1" applyAlignment="1">
      <alignment horizontal="center" vertical="center" wrapText="1"/>
    </xf>
    <xf numFmtId="182" fontId="44" fillId="0" borderId="0" xfId="6" applyNumberFormat="1" applyFont="1" applyAlignment="1">
      <alignment vertical="center"/>
    </xf>
    <xf numFmtId="58" fontId="39" fillId="0" borderId="0" xfId="6" applyNumberFormat="1" applyFont="1" applyAlignment="1">
      <alignment horizontal="center" vertical="center" wrapText="1"/>
    </xf>
    <xf numFmtId="182" fontId="38" fillId="0" borderId="0" xfId="6" applyNumberFormat="1" applyFont="1" applyAlignment="1">
      <alignment horizontal="center" vertical="center"/>
    </xf>
    <xf numFmtId="0" fontId="44" fillId="0" borderId="0" xfId="6" applyFont="1" applyAlignment="1">
      <alignment vertical="center"/>
    </xf>
    <xf numFmtId="0" fontId="38" fillId="0" borderId="0" xfId="6" applyFont="1" applyAlignment="1">
      <alignment horizontal="center" vertical="center"/>
    </xf>
    <xf numFmtId="49" fontId="45" fillId="0" borderId="0" xfId="6" applyNumberFormat="1" applyFont="1" applyAlignment="1">
      <alignment vertical="center"/>
    </xf>
    <xf numFmtId="49" fontId="38" fillId="0" borderId="0" xfId="6" applyNumberFormat="1" applyFont="1" applyAlignment="1">
      <alignment vertical="center"/>
    </xf>
    <xf numFmtId="0" fontId="39" fillId="0" borderId="148" xfId="6" applyFont="1" applyBorder="1" applyAlignment="1">
      <alignment horizontal="left" vertical="center" wrapText="1" shrinkToFit="1"/>
    </xf>
    <xf numFmtId="0" fontId="39" fillId="0" borderId="148" xfId="6" applyFont="1" applyBorder="1" applyAlignment="1">
      <alignment horizontal="left" vertical="center" wrapText="1"/>
    </xf>
    <xf numFmtId="0" fontId="46" fillId="0" borderId="0" xfId="6" applyFont="1" applyAlignment="1">
      <alignment vertical="center" textRotation="255"/>
    </xf>
    <xf numFmtId="0" fontId="39" fillId="0" borderId="128" xfId="6" applyFont="1" applyBorder="1" applyAlignment="1">
      <alignment horizontal="center" vertical="center" wrapText="1" shrinkToFit="1"/>
    </xf>
    <xf numFmtId="0" fontId="43" fillId="0" borderId="85" xfId="7" applyFont="1" applyBorder="1" applyAlignment="1">
      <alignment horizontal="center" vertical="center" wrapText="1"/>
    </xf>
    <xf numFmtId="0" fontId="48" fillId="0" borderId="0" xfId="6" applyFont="1" applyAlignment="1">
      <alignment vertical="center"/>
    </xf>
    <xf numFmtId="0" fontId="47" fillId="5" borderId="47" xfId="6" applyFont="1" applyFill="1" applyBorder="1" applyAlignment="1">
      <alignment horizontal="left" vertical="center" shrinkToFit="1"/>
    </xf>
    <xf numFmtId="0" fontId="47" fillId="5" borderId="62" xfId="6" applyFont="1" applyFill="1" applyBorder="1" applyAlignment="1">
      <alignment horizontal="left" vertical="center" shrinkToFit="1"/>
    </xf>
    <xf numFmtId="0" fontId="47" fillId="5" borderId="11" xfId="6" applyFont="1" applyFill="1" applyBorder="1" applyAlignment="1">
      <alignment horizontal="left" vertical="center" shrinkToFit="1"/>
    </xf>
    <xf numFmtId="0" fontId="47" fillId="5" borderId="77" xfId="6" applyFont="1" applyFill="1" applyBorder="1" applyAlignment="1">
      <alignment horizontal="left" vertical="center" shrinkToFit="1"/>
    </xf>
    <xf numFmtId="0" fontId="26" fillId="0" borderId="37"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15" fillId="0" borderId="0" xfId="0" applyFont="1" applyAlignment="1">
      <alignment vertical="top"/>
    </xf>
    <xf numFmtId="0" fontId="15" fillId="0" borderId="0" xfId="0" quotePrefix="1" applyFont="1" applyAlignment="1">
      <alignment vertical="top" wrapText="1"/>
    </xf>
    <xf numFmtId="0" fontId="19" fillId="0" borderId="0" xfId="1" applyFont="1" applyAlignment="1" applyProtection="1">
      <alignment horizontal="left" vertical="center"/>
      <protection locked="0"/>
    </xf>
    <xf numFmtId="0" fontId="20" fillId="0" borderId="0" xfId="1" applyFont="1" applyAlignment="1" applyProtection="1">
      <alignment horizontal="justify" vertical="center"/>
      <protection locked="0"/>
    </xf>
    <xf numFmtId="0" fontId="21" fillId="0" borderId="0" xfId="1" applyFont="1" applyProtection="1">
      <alignment vertical="center"/>
      <protection locked="0"/>
    </xf>
    <xf numFmtId="0" fontId="22" fillId="0" borderId="0" xfId="1" applyFont="1" applyAlignment="1" applyProtection="1">
      <alignment horizontal="left" vertical="center"/>
      <protection locked="0"/>
    </xf>
    <xf numFmtId="0" fontId="23" fillId="0" borderId="0" xfId="1" applyFont="1" applyProtection="1">
      <alignment vertical="center"/>
      <protection locked="0"/>
    </xf>
    <xf numFmtId="0" fontId="24"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top"/>
      <protection locked="0"/>
    </xf>
    <xf numFmtId="0" fontId="11" fillId="0" borderId="0" xfId="1" applyFont="1" applyProtection="1">
      <alignment vertical="center"/>
      <protection locked="0"/>
    </xf>
    <xf numFmtId="0" fontId="25" fillId="3" borderId="43" xfId="1" applyFont="1" applyFill="1" applyBorder="1" applyAlignment="1" applyProtection="1">
      <alignment horizontal="left" vertical="center"/>
      <protection locked="0"/>
    </xf>
    <xf numFmtId="0" fontId="26" fillId="0" borderId="8" xfId="1" applyFont="1" applyBorder="1" applyAlignment="1" applyProtection="1">
      <alignment horizontal="left" vertical="center"/>
      <protection locked="0"/>
    </xf>
    <xf numFmtId="0" fontId="26" fillId="0" borderId="52" xfId="1" applyFont="1" applyBorder="1" applyAlignment="1" applyProtection="1">
      <alignment horizontal="left" vertical="center"/>
      <protection locked="0"/>
    </xf>
    <xf numFmtId="0" fontId="27" fillId="0" borderId="0" xfId="1" applyFont="1" applyProtection="1">
      <alignment vertical="center"/>
      <protection locked="0"/>
    </xf>
    <xf numFmtId="0" fontId="26" fillId="0" borderId="3" xfId="1" quotePrefix="1" applyFont="1" applyBorder="1" applyAlignment="1" applyProtection="1">
      <alignment horizontal="left" vertical="center"/>
      <protection locked="0"/>
    </xf>
    <xf numFmtId="0" fontId="26" fillId="0" borderId="82" xfId="1" quotePrefix="1" applyFont="1" applyBorder="1" applyAlignment="1" applyProtection="1">
      <alignment horizontal="left" vertical="center"/>
      <protection locked="0"/>
    </xf>
    <xf numFmtId="0" fontId="34" fillId="0" borderId="0" xfId="1" applyFont="1" applyAlignment="1" applyProtection="1">
      <alignment horizontal="left" vertical="center"/>
      <protection locked="0"/>
    </xf>
    <xf numFmtId="0" fontId="26" fillId="0" borderId="78" xfId="1" quotePrefix="1" applyFont="1" applyBorder="1" applyAlignment="1" applyProtection="1">
      <alignment horizontal="left" vertical="center"/>
      <protection locked="0"/>
    </xf>
    <xf numFmtId="0" fontId="26" fillId="0" borderId="79" xfId="1" quotePrefix="1" applyFont="1" applyBorder="1" applyAlignment="1" applyProtection="1">
      <alignment horizontal="left" vertical="center"/>
      <protection locked="0"/>
    </xf>
    <xf numFmtId="181" fontId="34" fillId="0" borderId="0" xfId="5" applyNumberFormat="1" applyFont="1" applyFill="1" applyAlignment="1" applyProtection="1">
      <alignment horizontal="left" vertical="center"/>
      <protection locked="0"/>
    </xf>
    <xf numFmtId="0" fontId="25" fillId="3" borderId="76" xfId="1" applyFont="1" applyFill="1" applyBorder="1" applyAlignment="1" applyProtection="1">
      <alignment horizontal="left" vertical="center"/>
      <protection locked="0"/>
    </xf>
    <xf numFmtId="0" fontId="25" fillId="3" borderId="45" xfId="1"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5" fillId="3" borderId="53" xfId="1" applyFont="1" applyFill="1" applyBorder="1" applyAlignment="1" applyProtection="1">
      <alignment horizontal="left" vertical="center"/>
      <protection locked="0"/>
    </xf>
    <xf numFmtId="0" fontId="19" fillId="0" borderId="38" xfId="1" applyFont="1" applyBorder="1" applyProtection="1">
      <alignment vertical="center"/>
      <protection locked="0"/>
    </xf>
    <xf numFmtId="0" fontId="28"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29" fillId="0" borderId="0" xfId="1" applyFont="1" applyProtection="1">
      <alignment vertical="center"/>
      <protection locked="0"/>
    </xf>
    <xf numFmtId="0" fontId="30" fillId="0" borderId="0" xfId="1" applyFont="1" applyProtection="1">
      <alignment vertical="center"/>
      <protection locked="0"/>
    </xf>
    <xf numFmtId="0" fontId="25" fillId="0" borderId="0" xfId="1" applyFont="1" applyAlignment="1" applyProtection="1">
      <alignment horizontal="left" vertical="center" wrapText="1"/>
      <protection locked="0"/>
    </xf>
    <xf numFmtId="0" fontId="26" fillId="0" borderId="110" xfId="1" applyFont="1" applyBorder="1" applyAlignment="1" applyProtection="1">
      <alignment horizontal="left" vertical="center"/>
      <protection locked="0"/>
    </xf>
    <xf numFmtId="0" fontId="25" fillId="3" borderId="38" xfId="1" applyFont="1" applyFill="1" applyBorder="1" applyAlignment="1" applyProtection="1">
      <alignment horizontal="center" vertical="center"/>
      <protection locked="0"/>
    </xf>
    <xf numFmtId="0" fontId="11" fillId="0" borderId="89"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25" fillId="3" borderId="45" xfId="1" applyFont="1" applyFill="1" applyBorder="1" applyAlignment="1" applyProtection="1">
      <alignment horizontal="left" vertical="top"/>
      <protection locked="0"/>
    </xf>
    <xf numFmtId="0" fontId="25" fillId="3" borderId="0" xfId="1" applyFont="1" applyFill="1" applyAlignment="1" applyProtection="1">
      <alignment horizontal="center" vertical="top"/>
      <protection locked="0"/>
    </xf>
    <xf numFmtId="0" fontId="25" fillId="3" borderId="0" xfId="1" applyFont="1" applyFill="1" applyAlignment="1" applyProtection="1">
      <alignment horizontal="left" vertical="top"/>
      <protection locked="0"/>
    </xf>
    <xf numFmtId="0" fontId="25" fillId="3" borderId="47" xfId="1" applyFont="1" applyFill="1" applyBorder="1" applyAlignment="1" applyProtection="1">
      <alignment horizontal="left" vertical="center"/>
      <protection locked="0"/>
    </xf>
    <xf numFmtId="0" fontId="25" fillId="3" borderId="58" xfId="1" applyFont="1" applyFill="1" applyBorder="1" applyAlignment="1" applyProtection="1">
      <alignment horizontal="left" vertical="center"/>
      <protection locked="0"/>
    </xf>
    <xf numFmtId="0" fontId="11" fillId="0" borderId="47"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25" fillId="3" borderId="110" xfId="1" applyFont="1" applyFill="1" applyBorder="1" applyAlignment="1" applyProtection="1">
      <alignment horizontal="left" vertical="center"/>
      <protection locked="0"/>
    </xf>
    <xf numFmtId="0" fontId="25" fillId="3" borderId="111" xfId="1" applyFont="1" applyFill="1" applyBorder="1" applyAlignment="1" applyProtection="1">
      <alignment horizontal="left" vertical="center"/>
      <protection locked="0"/>
    </xf>
    <xf numFmtId="0" fontId="25" fillId="3" borderId="112" xfId="1" applyFont="1" applyFill="1" applyBorder="1" applyAlignment="1" applyProtection="1">
      <alignment horizontal="left" vertical="center"/>
      <protection locked="0"/>
    </xf>
    <xf numFmtId="0" fontId="11" fillId="0" borderId="111" xfId="1" applyFont="1" applyBorder="1" applyAlignment="1" applyProtection="1">
      <alignment horizontal="left" vertical="center"/>
      <protection locked="0"/>
    </xf>
    <xf numFmtId="0" fontId="25" fillId="3" borderId="99" xfId="1" applyFont="1" applyFill="1" applyBorder="1" applyAlignment="1" applyProtection="1">
      <alignment horizontal="left" vertical="center"/>
      <protection locked="0"/>
    </xf>
    <xf numFmtId="0" fontId="25" fillId="3" borderId="100" xfId="1" applyFont="1" applyFill="1" applyBorder="1" applyAlignment="1" applyProtection="1">
      <alignment horizontal="left" vertical="center"/>
      <protection locked="0"/>
    </xf>
    <xf numFmtId="0" fontId="25" fillId="3" borderId="101" xfId="1" applyFont="1" applyFill="1" applyBorder="1" applyAlignment="1" applyProtection="1">
      <alignment horizontal="left" vertical="center"/>
      <protection locked="0"/>
    </xf>
    <xf numFmtId="0" fontId="11" fillId="0" borderId="100" xfId="1" applyFont="1" applyBorder="1" applyAlignment="1" applyProtection="1">
      <alignment horizontal="left" vertical="center"/>
      <protection locked="0"/>
    </xf>
    <xf numFmtId="0" fontId="25" fillId="3" borderId="54" xfId="1" applyFont="1" applyFill="1" applyBorder="1" applyAlignment="1" applyProtection="1">
      <alignment horizontal="left" vertical="center"/>
      <protection locked="0"/>
    </xf>
    <xf numFmtId="0" fontId="25" fillId="3" borderId="55" xfId="1" applyFont="1" applyFill="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25" fillId="0" borderId="38" xfId="1" applyFont="1" applyBorder="1" applyAlignment="1" applyProtection="1">
      <alignment horizontal="left" vertical="center"/>
      <protection locked="0"/>
    </xf>
    <xf numFmtId="0" fontId="32" fillId="0" borderId="38" xfId="2" applyFont="1" applyFill="1" applyBorder="1" applyAlignment="1" applyProtection="1">
      <alignment horizontal="left" vertical="center"/>
      <protection locked="0"/>
    </xf>
    <xf numFmtId="0" fontId="32" fillId="0" borderId="76" xfId="2" applyFont="1" applyFill="1" applyBorder="1" applyAlignment="1" applyProtection="1">
      <alignment horizontal="left" vertical="center"/>
      <protection locked="0"/>
    </xf>
    <xf numFmtId="0" fontId="7" fillId="0" borderId="0" xfId="1" applyFont="1" applyAlignment="1" applyProtection="1">
      <alignment vertical="center" wrapText="1"/>
      <protection locked="0"/>
    </xf>
    <xf numFmtId="0" fontId="31" fillId="3" borderId="11" xfId="1" applyFont="1" applyFill="1" applyBorder="1" applyAlignment="1" applyProtection="1">
      <alignment horizontal="left" vertical="center"/>
      <protection locked="0"/>
    </xf>
    <xf numFmtId="0" fontId="11" fillId="3" borderId="11" xfId="1" applyFont="1" applyFill="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26" fillId="0" borderId="57" xfId="1" applyFont="1" applyBorder="1" applyAlignment="1" applyProtection="1">
      <alignment horizontal="left" vertical="center"/>
      <protection locked="0"/>
    </xf>
    <xf numFmtId="0" fontId="25" fillId="0" borderId="0" xfId="1" applyFont="1" applyAlignment="1" applyProtection="1">
      <alignment horizontal="left" vertical="center"/>
      <protection locked="0"/>
    </xf>
    <xf numFmtId="0" fontId="25" fillId="3" borderId="90" xfId="1" applyFont="1" applyFill="1" applyBorder="1" applyAlignment="1" applyProtection="1">
      <alignment horizontal="left" vertical="center"/>
      <protection locked="0"/>
    </xf>
    <xf numFmtId="0" fontId="31" fillId="3" borderId="82" xfId="1" applyFont="1" applyFill="1" applyBorder="1" applyAlignment="1" applyProtection="1">
      <alignment horizontal="left" vertical="center"/>
      <protection locked="0"/>
    </xf>
    <xf numFmtId="0" fontId="11" fillId="0" borderId="102" xfId="1" applyFont="1" applyBorder="1" applyAlignment="1" applyProtection="1">
      <alignment horizontal="left" vertical="center"/>
      <protection locked="0"/>
    </xf>
    <xf numFmtId="0" fontId="26" fillId="0" borderId="103" xfId="1" quotePrefix="1" applyFont="1" applyBorder="1" applyAlignment="1" applyProtection="1">
      <alignment horizontal="left" vertical="center"/>
      <protection locked="0"/>
    </xf>
    <xf numFmtId="0" fontId="26" fillId="0" borderId="7" xfId="1" quotePrefix="1" applyFont="1" applyBorder="1" applyAlignment="1" applyProtection="1">
      <alignment horizontal="left" vertical="center"/>
      <protection locked="0"/>
    </xf>
    <xf numFmtId="0" fontId="26" fillId="0" borderId="87" xfId="1" applyFont="1" applyBorder="1" applyAlignment="1" applyProtection="1">
      <alignment horizontal="right" vertical="center"/>
      <protection locked="0"/>
    </xf>
    <xf numFmtId="0" fontId="26" fillId="0" borderId="88" xfId="1" applyFont="1" applyBorder="1" applyAlignment="1" applyProtection="1">
      <alignment horizontal="left" vertical="center"/>
      <protection locked="0"/>
    </xf>
    <xf numFmtId="0" fontId="26" fillId="0" borderId="88" xfId="2" applyFont="1" applyFill="1" applyBorder="1" applyAlignment="1" applyProtection="1">
      <alignment horizontal="left" vertical="center"/>
      <protection locked="0"/>
    </xf>
    <xf numFmtId="0" fontId="32" fillId="0" borderId="88" xfId="2" applyFont="1" applyFill="1" applyBorder="1" applyAlignment="1" applyProtection="1">
      <alignment horizontal="left" vertical="center"/>
      <protection locked="0"/>
    </xf>
    <xf numFmtId="0" fontId="32" fillId="0" borderId="93" xfId="2" applyFont="1" applyFill="1" applyBorder="1" applyAlignment="1" applyProtection="1">
      <alignment horizontal="left" vertical="center"/>
      <protection locked="0"/>
    </xf>
    <xf numFmtId="0" fontId="32" fillId="0" borderId="111" xfId="2" applyFont="1" applyFill="1" applyBorder="1" applyAlignment="1" applyProtection="1">
      <alignment horizontal="left" vertical="center"/>
      <protection locked="0"/>
    </xf>
    <xf numFmtId="0" fontId="37" fillId="0" borderId="111" xfId="2" applyFont="1" applyFill="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26" fillId="0" borderId="112" xfId="2" applyFont="1" applyFill="1" applyBorder="1" applyAlignment="1" applyProtection="1">
      <alignment horizontal="left" vertical="center"/>
      <protection locked="0"/>
    </xf>
    <xf numFmtId="0" fontId="32" fillId="0" borderId="100" xfId="2" applyFont="1" applyFill="1" applyBorder="1" applyAlignment="1" applyProtection="1">
      <alignment horizontal="left" vertical="center"/>
      <protection locked="0"/>
    </xf>
    <xf numFmtId="0" fontId="37" fillId="0" borderId="100" xfId="2" applyFont="1" applyFill="1" applyBorder="1" applyAlignment="1" applyProtection="1">
      <alignment horizontal="left" vertical="center"/>
      <protection locked="0"/>
    </xf>
    <xf numFmtId="0" fontId="11" fillId="0" borderId="100" xfId="2" applyFont="1" applyFill="1" applyBorder="1" applyAlignment="1" applyProtection="1">
      <alignment horizontal="left" vertical="center"/>
      <protection locked="0"/>
    </xf>
    <xf numFmtId="0" fontId="26" fillId="0" borderId="101" xfId="2" applyFont="1" applyFill="1" applyBorder="1" applyAlignment="1" applyProtection="1">
      <alignment horizontal="left" vertical="center"/>
      <protection locked="0"/>
    </xf>
    <xf numFmtId="0" fontId="26" fillId="0" borderId="120" xfId="1" applyFont="1" applyBorder="1" applyAlignment="1" applyProtection="1">
      <alignment horizontal="left" vertical="center"/>
      <protection locked="0"/>
    </xf>
    <xf numFmtId="0" fontId="32" fillId="0" borderId="120" xfId="2" applyFont="1" applyFill="1" applyBorder="1" applyAlignment="1" applyProtection="1">
      <alignment horizontal="left" vertical="center"/>
      <protection locked="0"/>
    </xf>
    <xf numFmtId="0" fontId="37" fillId="0" borderId="120" xfId="2" applyFont="1" applyFill="1" applyBorder="1" applyAlignment="1" applyProtection="1">
      <alignment horizontal="left" vertical="center"/>
      <protection locked="0"/>
    </xf>
    <xf numFmtId="0" fontId="32" fillId="0" borderId="141" xfId="2" applyFont="1" applyFill="1" applyBorder="1" applyAlignment="1" applyProtection="1">
      <alignment horizontal="left" vertical="center"/>
      <protection locked="0"/>
    </xf>
    <xf numFmtId="0" fontId="19" fillId="0" borderId="82" xfId="1" applyFont="1" applyBorder="1" applyAlignment="1" applyProtection="1">
      <alignment horizontal="left" vertical="center"/>
      <protection locked="0"/>
    </xf>
    <xf numFmtId="0" fontId="13" fillId="0" borderId="0" xfId="1" applyFont="1" applyProtection="1">
      <alignment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left" vertical="center" wrapText="1"/>
      <protection locked="0"/>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8" fillId="0" borderId="0" xfId="0" applyFont="1" applyAlignment="1" applyProtection="1">
      <alignment vertical="center" wrapText="1"/>
      <protection locked="0"/>
    </xf>
    <xf numFmtId="0" fontId="5" fillId="0" borderId="0" xfId="0" applyFont="1" applyAlignment="1" applyProtection="1">
      <alignment horizontal="right" wrapText="1"/>
      <protection locked="0"/>
    </xf>
    <xf numFmtId="0" fontId="7" fillId="0" borderId="45" xfId="0" applyFont="1" applyBorder="1" applyAlignment="1" applyProtection="1">
      <alignment vertical="center"/>
      <protection locked="0"/>
    </xf>
    <xf numFmtId="0" fontId="7" fillId="0" borderId="0" xfId="0" applyFont="1" applyAlignment="1" applyProtection="1">
      <alignment vertical="center" wrapText="1"/>
      <protection locked="0"/>
    </xf>
    <xf numFmtId="0" fontId="7" fillId="0" borderId="6" xfId="0" applyFont="1" applyBorder="1" applyAlignment="1" applyProtection="1">
      <alignment vertical="center" wrapText="1"/>
      <protection locked="0"/>
    </xf>
    <xf numFmtId="0" fontId="4" fillId="0" borderId="2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46" xfId="0" applyFont="1" applyBorder="1" applyAlignment="1" applyProtection="1">
      <alignment horizontal="center" vertical="top" wrapText="1"/>
      <protection locked="0"/>
    </xf>
    <xf numFmtId="0" fontId="7" fillId="0" borderId="47" xfId="0" applyFont="1" applyBorder="1" applyAlignment="1" applyProtection="1">
      <alignment vertical="center" wrapText="1"/>
      <protection locked="0"/>
    </xf>
    <xf numFmtId="0" fontId="7" fillId="0" borderId="0" xfId="0" applyFont="1" applyAlignment="1" applyProtection="1">
      <alignment horizontal="left" vertical="top" wrapText="1"/>
      <protection locked="0"/>
    </xf>
    <xf numFmtId="0" fontId="7" fillId="0" borderId="12"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35" xfId="0" applyFont="1" applyBorder="1" applyAlignment="1" applyProtection="1">
      <alignment horizontal="center" vertical="center" wrapText="1"/>
      <protection locked="0"/>
    </xf>
    <xf numFmtId="0" fontId="4" fillId="0" borderId="59" xfId="0" applyFont="1" applyBorder="1" applyAlignment="1" applyProtection="1">
      <alignment vertical="top" wrapText="1"/>
      <protection locked="0"/>
    </xf>
    <xf numFmtId="0" fontId="7" fillId="0" borderId="49" xfId="0" applyFont="1" applyBorder="1" applyAlignment="1" applyProtection="1">
      <alignmen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4" fillId="2" borderId="63"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176" fontId="4" fillId="2" borderId="64" xfId="0" applyNumberFormat="1" applyFont="1" applyFill="1" applyBorder="1" applyAlignment="1" applyProtection="1">
      <alignment vertical="center" wrapText="1"/>
      <protection locked="0"/>
    </xf>
    <xf numFmtId="176" fontId="4" fillId="2" borderId="64" xfId="0" applyNumberFormat="1" applyFont="1" applyFill="1" applyBorder="1" applyAlignment="1" applyProtection="1">
      <alignment horizontal="center" vertical="center" wrapText="1"/>
      <protection locked="0"/>
    </xf>
    <xf numFmtId="176" fontId="4" fillId="0" borderId="65" xfId="0" applyNumberFormat="1" applyFont="1" applyBorder="1" applyAlignment="1" applyProtection="1">
      <alignment vertical="center" wrapText="1"/>
      <protection locked="0"/>
    </xf>
    <xf numFmtId="176" fontId="4" fillId="2" borderId="66" xfId="0" applyNumberFormat="1" applyFont="1" applyFill="1" applyBorder="1" applyAlignment="1" applyProtection="1">
      <alignment horizontal="right" vertical="center" wrapText="1"/>
      <protection locked="0"/>
    </xf>
    <xf numFmtId="0" fontId="4" fillId="2" borderId="67" xfId="0" applyFont="1" applyFill="1" applyBorder="1" applyAlignment="1" applyProtection="1">
      <alignment vertical="center" wrapText="1"/>
      <protection locked="0"/>
    </xf>
    <xf numFmtId="0" fontId="7" fillId="0" borderId="4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4" fillId="2" borderId="18"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176" fontId="4" fillId="2" borderId="14" xfId="0" applyNumberFormat="1" applyFont="1" applyFill="1" applyBorder="1" applyAlignment="1" applyProtection="1">
      <alignment vertical="center" wrapText="1"/>
      <protection locked="0"/>
    </xf>
    <xf numFmtId="176" fontId="4" fillId="2" borderId="14" xfId="0" applyNumberFormat="1" applyFont="1" applyFill="1" applyBorder="1" applyAlignment="1" applyProtection="1">
      <alignment horizontal="center" vertical="center" wrapText="1"/>
      <protection locked="0"/>
    </xf>
    <xf numFmtId="176" fontId="4" fillId="0" borderId="27" xfId="0" applyNumberFormat="1" applyFont="1" applyBorder="1" applyAlignment="1" applyProtection="1">
      <alignment vertical="center" wrapText="1"/>
      <protection locked="0"/>
    </xf>
    <xf numFmtId="176" fontId="4" fillId="2" borderId="15" xfId="0" applyNumberFormat="1" applyFont="1" applyFill="1" applyBorder="1" applyAlignment="1" applyProtection="1">
      <alignment horizontal="right" vertical="center" wrapText="1"/>
      <protection locked="0"/>
    </xf>
    <xf numFmtId="0" fontId="4" fillId="2" borderId="50" xfId="0" applyFont="1" applyFill="1" applyBorder="1" applyAlignment="1" applyProtection="1">
      <alignment vertical="center" wrapText="1"/>
      <protection locked="0"/>
    </xf>
    <xf numFmtId="0" fontId="7" fillId="0" borderId="45"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7" fillId="0" borderId="6" xfId="0" applyFont="1" applyBorder="1" applyAlignment="1" applyProtection="1">
      <alignment horizontal="center" wrapText="1"/>
      <protection locked="0"/>
    </xf>
    <xf numFmtId="0" fontId="4" fillId="2" borderId="16" xfId="0" applyFont="1" applyFill="1" applyBorder="1" applyAlignment="1" applyProtection="1">
      <alignment horizontal="left" vertical="center" wrapText="1"/>
      <protection locked="0"/>
    </xf>
    <xf numFmtId="0" fontId="4" fillId="2" borderId="68" xfId="0" applyFont="1" applyFill="1" applyBorder="1" applyAlignment="1" applyProtection="1">
      <alignment horizontal="left" vertical="center" wrapText="1"/>
      <protection locked="0"/>
    </xf>
    <xf numFmtId="176" fontId="4" fillId="2" borderId="69" xfId="0" applyNumberFormat="1" applyFont="1" applyFill="1" applyBorder="1" applyAlignment="1" applyProtection="1">
      <alignment vertical="center" wrapText="1"/>
      <protection locked="0"/>
    </xf>
    <xf numFmtId="176" fontId="4" fillId="2" borderId="69" xfId="0" applyNumberFormat="1" applyFont="1" applyFill="1" applyBorder="1" applyAlignment="1" applyProtection="1">
      <alignment horizontal="center" vertical="center" wrapText="1"/>
      <protection locked="0"/>
    </xf>
    <xf numFmtId="176" fontId="4" fillId="0" borderId="35" xfId="0" applyNumberFormat="1" applyFont="1" applyBorder="1" applyAlignment="1" applyProtection="1">
      <alignment vertical="center" wrapText="1"/>
      <protection locked="0"/>
    </xf>
    <xf numFmtId="176" fontId="4" fillId="2" borderId="70" xfId="0" applyNumberFormat="1" applyFont="1" applyFill="1" applyBorder="1" applyAlignment="1" applyProtection="1">
      <alignment horizontal="right" vertical="center" wrapText="1"/>
      <protection locked="0"/>
    </xf>
    <xf numFmtId="0" fontId="4" fillId="2" borderId="51" xfId="0" applyFont="1" applyFill="1" applyBorder="1" applyAlignment="1" applyProtection="1">
      <alignment vertical="center" wrapText="1"/>
      <protection locked="0"/>
    </xf>
    <xf numFmtId="0" fontId="4" fillId="0" borderId="45"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34" xfId="0" applyFont="1" applyFill="1" applyBorder="1" applyAlignment="1" applyProtection="1">
      <alignment horizontal="left" vertical="center" wrapText="1"/>
      <protection locked="0"/>
    </xf>
    <xf numFmtId="176" fontId="4" fillId="2" borderId="21" xfId="0" applyNumberFormat="1" applyFont="1" applyFill="1" applyBorder="1" applyAlignment="1" applyProtection="1">
      <alignment vertical="center" wrapText="1"/>
      <protection locked="0"/>
    </xf>
    <xf numFmtId="176" fontId="4" fillId="2" borderId="21" xfId="0" applyNumberFormat="1" applyFont="1" applyFill="1" applyBorder="1" applyAlignment="1" applyProtection="1">
      <alignment horizontal="center" vertical="center" wrapText="1"/>
      <protection locked="0"/>
    </xf>
    <xf numFmtId="176" fontId="4" fillId="2" borderId="60" xfId="0" applyNumberFormat="1" applyFont="1" applyFill="1" applyBorder="1" applyAlignment="1" applyProtection="1">
      <alignment horizontal="right" vertical="center" wrapText="1"/>
      <protection locked="0"/>
    </xf>
    <xf numFmtId="0" fontId="4" fillId="2" borderId="48" xfId="0" applyFont="1" applyFill="1" applyBorder="1" applyAlignment="1" applyProtection="1">
      <alignment vertical="center" wrapText="1"/>
      <protection locked="0"/>
    </xf>
    <xf numFmtId="0" fontId="4" fillId="2" borderId="14"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wrapText="1"/>
      <protection locked="0"/>
    </xf>
    <xf numFmtId="0" fontId="4" fillId="2" borderId="72" xfId="0" applyFont="1" applyFill="1" applyBorder="1" applyAlignment="1" applyProtection="1">
      <alignment horizontal="left" vertical="center" wrapText="1"/>
      <protection locked="0"/>
    </xf>
    <xf numFmtId="176" fontId="4" fillId="2" borderId="73" xfId="0" applyNumberFormat="1" applyFont="1" applyFill="1" applyBorder="1" applyAlignment="1" applyProtection="1">
      <alignment vertical="center" wrapText="1"/>
      <protection locked="0"/>
    </xf>
    <xf numFmtId="176" fontId="4" fillId="2" borderId="73" xfId="0" applyNumberFormat="1" applyFont="1" applyFill="1" applyBorder="1" applyAlignment="1" applyProtection="1">
      <alignment horizontal="center" vertical="center" wrapText="1"/>
      <protection locked="0"/>
    </xf>
    <xf numFmtId="176" fontId="4" fillId="0" borderId="28" xfId="0" applyNumberFormat="1" applyFont="1" applyBorder="1" applyAlignment="1" applyProtection="1">
      <alignment vertical="center" wrapText="1"/>
      <protection locked="0"/>
    </xf>
    <xf numFmtId="176" fontId="4" fillId="2" borderId="130" xfId="0" applyNumberFormat="1" applyFont="1" applyFill="1" applyBorder="1" applyAlignment="1" applyProtection="1">
      <alignment horizontal="right" vertical="center" wrapText="1"/>
      <protection locked="0"/>
    </xf>
    <xf numFmtId="0" fontId="4" fillId="2" borderId="129" xfId="0" applyFont="1" applyFill="1" applyBorder="1" applyAlignment="1" applyProtection="1">
      <alignment vertical="center" wrapText="1"/>
      <protection locked="0"/>
    </xf>
    <xf numFmtId="0" fontId="4" fillId="0" borderId="7" xfId="0" applyFont="1" applyBorder="1" applyAlignment="1" applyProtection="1">
      <alignment vertical="top" wrapText="1"/>
      <protection locked="0"/>
    </xf>
    <xf numFmtId="0" fontId="4" fillId="0" borderId="0" xfId="0" applyFont="1" applyAlignment="1" applyProtection="1">
      <alignment vertical="center" wrapText="1"/>
      <protection locked="0"/>
    </xf>
    <xf numFmtId="0" fontId="6" fillId="0" borderId="126"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4" fillId="0" borderId="0" xfId="0" applyFont="1" applyAlignment="1" applyProtection="1">
      <alignment horizontal="left"/>
      <protection locked="0"/>
    </xf>
    <xf numFmtId="176" fontId="4" fillId="0" borderId="53" xfId="0" applyNumberFormat="1" applyFont="1" applyBorder="1" applyAlignment="1" applyProtection="1">
      <alignment horizontal="right" vertical="center" wrapText="1"/>
      <protection locked="0"/>
    </xf>
    <xf numFmtId="0" fontId="4" fillId="0" borderId="7" xfId="0" applyFont="1" applyBorder="1" applyAlignment="1" applyProtection="1">
      <alignment horizontal="center" vertical="center"/>
      <protection locked="0"/>
    </xf>
    <xf numFmtId="176" fontId="4" fillId="0" borderId="0" xfId="0" applyNumberFormat="1" applyFont="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4" fillId="0" borderId="54" xfId="0" applyFont="1" applyBorder="1" applyAlignment="1" applyProtection="1">
      <alignment vertical="top" wrapText="1"/>
      <protection locked="0"/>
    </xf>
    <xf numFmtId="0" fontId="4" fillId="0" borderId="55" xfId="0" applyFont="1" applyBorder="1" applyAlignment="1" applyProtection="1">
      <alignment vertical="top" wrapText="1"/>
      <protection locked="0"/>
    </xf>
    <xf numFmtId="0" fontId="4" fillId="0" borderId="56" xfId="0" applyFont="1" applyBorder="1" applyAlignment="1" applyProtection="1">
      <alignment vertical="top" wrapText="1"/>
      <protection locked="0"/>
    </xf>
    <xf numFmtId="0" fontId="4" fillId="0" borderId="57" xfId="0" applyFont="1" applyBorder="1" applyAlignment="1" applyProtection="1">
      <alignment vertical="top" wrapText="1"/>
      <protection locked="0"/>
    </xf>
    <xf numFmtId="0" fontId="4" fillId="0" borderId="55" xfId="0" applyFont="1" applyBorder="1" applyAlignment="1" applyProtection="1">
      <alignment wrapText="1"/>
      <protection locked="0"/>
    </xf>
    <xf numFmtId="177" fontId="4" fillId="0" borderId="127" xfId="0" applyNumberFormat="1" applyFont="1" applyBorder="1" applyAlignment="1" applyProtection="1">
      <alignment horizontal="center" vertical="center" wrapText="1"/>
      <protection locked="0"/>
    </xf>
    <xf numFmtId="176" fontId="5" fillId="0" borderId="55" xfId="0" applyNumberFormat="1" applyFont="1" applyBorder="1" applyAlignment="1" applyProtection="1">
      <alignment horizontal="center" vertical="center" wrapText="1"/>
      <protection locked="0"/>
    </xf>
    <xf numFmtId="177" fontId="5" fillId="0" borderId="57" xfId="0" applyNumberFormat="1" applyFont="1" applyBorder="1" applyAlignment="1" applyProtection="1">
      <alignment vertical="center"/>
      <protection locked="0"/>
    </xf>
    <xf numFmtId="177" fontId="5" fillId="0" borderId="55" xfId="0" applyNumberFormat="1" applyFont="1" applyBorder="1" applyAlignment="1" applyProtection="1">
      <alignment horizontal="center" vertical="center"/>
      <protection locked="0"/>
    </xf>
    <xf numFmtId="176" fontId="4" fillId="0" borderId="55"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4" fillId="0" borderId="0" xfId="0" applyNumberFormat="1" applyFont="1" applyAlignment="1" applyProtection="1">
      <alignment vertical="center" wrapText="1"/>
      <protection locked="0"/>
    </xf>
    <xf numFmtId="176" fontId="4" fillId="0" borderId="0" xfId="0" applyNumberFormat="1" applyFont="1" applyAlignment="1" applyProtection="1">
      <alignment horizontal="right" vertical="center" wrapText="1"/>
      <protection locked="0"/>
    </xf>
    <xf numFmtId="177" fontId="4" fillId="0" borderId="78" xfId="0" applyNumberFormat="1" applyFont="1" applyBorder="1" applyAlignment="1">
      <alignment horizontal="center" vertical="center"/>
    </xf>
    <xf numFmtId="177" fontId="4" fillId="5" borderId="128" xfId="0" applyNumberFormat="1" applyFont="1" applyFill="1" applyBorder="1" applyAlignment="1">
      <alignment horizontal="center" vertical="center"/>
    </xf>
    <xf numFmtId="0" fontId="25" fillId="3" borderId="153" xfId="1" applyFont="1" applyFill="1" applyBorder="1" applyAlignment="1" applyProtection="1">
      <alignment horizontal="left" vertical="center"/>
      <protection locked="0"/>
    </xf>
    <xf numFmtId="0" fontId="25" fillId="3" borderId="154" xfId="1" applyFont="1" applyFill="1" applyBorder="1" applyAlignment="1" applyProtection="1">
      <alignment horizontal="left" vertical="center"/>
      <protection locked="0"/>
    </xf>
    <xf numFmtId="0" fontId="25" fillId="3" borderId="155" xfId="1" applyFont="1" applyFill="1" applyBorder="1" applyAlignment="1" applyProtection="1">
      <alignment horizontal="left" vertical="center"/>
      <protection locked="0"/>
    </xf>
    <xf numFmtId="0" fontId="33" fillId="0" borderId="111" xfId="1" applyFont="1" applyBorder="1" applyAlignment="1" applyProtection="1">
      <alignment horizontal="left" vertical="center"/>
      <protection locked="0"/>
    </xf>
    <xf numFmtId="0" fontId="33" fillId="0" borderId="120" xfId="1" applyFont="1" applyBorder="1" applyAlignment="1" applyProtection="1">
      <alignment horizontal="left" vertical="center"/>
      <protection locked="0"/>
    </xf>
    <xf numFmtId="0" fontId="35" fillId="0" borderId="82" xfId="1" applyFont="1" applyBorder="1" applyAlignment="1" applyProtection="1">
      <alignment horizontal="left" vertical="center"/>
      <protection locked="0"/>
    </xf>
    <xf numFmtId="0" fontId="35" fillId="0" borderId="55" xfId="1" applyFont="1" applyBorder="1" applyAlignment="1" applyProtection="1">
      <alignment horizontal="left" vertical="center"/>
      <protection locked="0"/>
    </xf>
    <xf numFmtId="0" fontId="5" fillId="0" borderId="12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47" fillId="5" borderId="85" xfId="6" applyFont="1" applyFill="1" applyBorder="1" applyAlignment="1">
      <alignment horizontal="left" vertical="center" shrinkToFit="1"/>
    </xf>
    <xf numFmtId="0" fontId="47" fillId="5" borderId="3" xfId="6" applyFont="1" applyFill="1" applyBorder="1" applyAlignment="1">
      <alignment horizontal="left" vertical="center" shrinkToFit="1"/>
    </xf>
    <xf numFmtId="0" fontId="39" fillId="0" borderId="158" xfId="6" applyFont="1" applyBorder="1" applyAlignment="1">
      <alignment horizontal="left" vertical="center" wrapText="1"/>
    </xf>
    <xf numFmtId="0" fontId="39" fillId="0" borderId="149" xfId="6" applyFont="1" applyBorder="1" applyAlignment="1">
      <alignment horizontal="center" vertical="center" wrapText="1" shrinkToFit="1"/>
    </xf>
    <xf numFmtId="182" fontId="43" fillId="0" borderId="157" xfId="6" quotePrefix="1" applyNumberFormat="1" applyFont="1" applyBorder="1" applyAlignment="1">
      <alignment horizontal="center" vertical="center" wrapText="1"/>
    </xf>
    <xf numFmtId="182" fontId="43" fillId="0" borderId="45" xfId="6" quotePrefix="1" applyNumberFormat="1" applyFont="1" applyBorder="1" applyAlignment="1">
      <alignment horizontal="center" vertical="center" wrapText="1"/>
    </xf>
    <xf numFmtId="182" fontId="43" fillId="0" borderId="47" xfId="6" quotePrefix="1" applyNumberFormat="1" applyFont="1" applyBorder="1" applyAlignment="1">
      <alignment horizontal="center" vertical="center" wrapText="1"/>
    </xf>
    <xf numFmtId="0" fontId="43" fillId="0" borderId="62" xfId="6" applyFont="1" applyBorder="1" applyAlignment="1">
      <alignment vertical="center"/>
    </xf>
    <xf numFmtId="0" fontId="43" fillId="0" borderId="150" xfId="6" applyFont="1" applyBorder="1" applyAlignment="1">
      <alignment horizontal="center" vertical="center" wrapText="1"/>
    </xf>
    <xf numFmtId="182" fontId="43" fillId="0" borderId="90" xfId="6" quotePrefix="1" applyNumberFormat="1" applyFont="1" applyBorder="1" applyAlignment="1">
      <alignment horizontal="center" vertical="center" wrapText="1"/>
    </xf>
    <xf numFmtId="0" fontId="43" fillId="0" borderId="62" xfId="6" applyFont="1" applyBorder="1" applyAlignment="1">
      <alignment vertical="center" wrapText="1"/>
    </xf>
    <xf numFmtId="0" fontId="43" fillId="0" borderId="85" xfId="6" applyFont="1" applyBorder="1" applyAlignment="1">
      <alignment horizontal="center" vertical="center" wrapText="1"/>
    </xf>
    <xf numFmtId="182" fontId="43" fillId="0" borderId="91" xfId="6" quotePrefix="1" applyNumberFormat="1" applyFont="1" applyBorder="1" applyAlignment="1">
      <alignment horizontal="center" vertical="center" wrapText="1"/>
    </xf>
    <xf numFmtId="0" fontId="43" fillId="0" borderId="128" xfId="6" applyFont="1" applyBorder="1" applyAlignment="1">
      <alignment vertical="center" wrapText="1"/>
    </xf>
    <xf numFmtId="0" fontId="43" fillId="0" borderId="149" xfId="6" applyFont="1" applyBorder="1" applyAlignment="1">
      <alignment horizontal="center" vertical="center" wrapText="1"/>
    </xf>
    <xf numFmtId="182" fontId="43" fillId="0" borderId="159" xfId="6" quotePrefix="1" applyNumberFormat="1" applyFont="1" applyBorder="1" applyAlignment="1">
      <alignment horizontal="center" vertical="center" wrapText="1"/>
    </xf>
    <xf numFmtId="182" fontId="43" fillId="0" borderId="160" xfId="6" quotePrefix="1" applyNumberFormat="1" applyFont="1" applyBorder="1" applyAlignment="1">
      <alignment horizontal="center" vertical="center" wrapText="1"/>
    </xf>
    <xf numFmtId="0" fontId="43" fillId="0" borderId="128" xfId="7" applyFont="1" applyBorder="1" applyAlignment="1">
      <alignment horizontal="left" vertical="center" wrapText="1"/>
    </xf>
    <xf numFmtId="0" fontId="43" fillId="0" borderId="62" xfId="7" applyFont="1" applyBorder="1" applyAlignment="1">
      <alignment horizontal="left" vertical="center" wrapText="1"/>
    </xf>
    <xf numFmtId="182" fontId="43" fillId="0" borderId="3" xfId="6" applyNumberFormat="1" applyFont="1" applyBorder="1" applyAlignment="1">
      <alignment horizontal="left" vertical="center"/>
    </xf>
    <xf numFmtId="182" fontId="43" fillId="0" borderId="83" xfId="6" applyNumberFormat="1" applyFont="1" applyBorder="1" applyAlignment="1">
      <alignment horizontal="left" vertical="center"/>
    </xf>
    <xf numFmtId="0" fontId="40" fillId="6" borderId="0" xfId="6" applyFont="1" applyFill="1" applyAlignment="1">
      <alignment horizontal="center" vertical="center" wrapText="1"/>
    </xf>
    <xf numFmtId="0" fontId="40" fillId="6" borderId="0" xfId="6" applyFont="1" applyFill="1" applyAlignment="1">
      <alignment horizontal="center" vertical="center"/>
    </xf>
    <xf numFmtId="0" fontId="39" fillId="7" borderId="87" xfId="6" applyFont="1" applyFill="1" applyBorder="1" applyAlignment="1">
      <alignment horizontal="center" vertical="center" wrapText="1" shrinkToFit="1"/>
    </xf>
    <xf numFmtId="0" fontId="39" fillId="7" borderId="88" xfId="6" applyFont="1" applyFill="1" applyBorder="1" applyAlignment="1">
      <alignment horizontal="center" vertical="center" wrapText="1" shrinkToFit="1"/>
    </xf>
    <xf numFmtId="0" fontId="39" fillId="7" borderId="146" xfId="6" applyFont="1" applyFill="1" applyBorder="1" applyAlignment="1">
      <alignment horizontal="center" vertical="center" wrapText="1" shrinkToFit="1"/>
    </xf>
    <xf numFmtId="0" fontId="39" fillId="0" borderId="147" xfId="6" applyFont="1" applyBorder="1" applyAlignment="1">
      <alignment horizontal="center" vertical="center" wrapText="1" shrinkToFit="1"/>
    </xf>
    <xf numFmtId="0" fontId="39" fillId="0" borderId="146" xfId="6" applyFont="1" applyBorder="1" applyAlignment="1">
      <alignment horizontal="center" vertical="center" wrapText="1" shrinkToFit="1"/>
    </xf>
    <xf numFmtId="0" fontId="39" fillId="7" borderId="147" xfId="6" applyFont="1" applyFill="1" applyBorder="1" applyAlignment="1">
      <alignment horizontal="center" vertical="center" wrapText="1" shrinkToFit="1"/>
    </xf>
    <xf numFmtId="0" fontId="39" fillId="0" borderId="147" xfId="6" applyFont="1" applyBorder="1" applyAlignment="1">
      <alignment horizontal="left" vertical="center" wrapText="1" shrinkToFit="1"/>
    </xf>
    <xf numFmtId="0" fontId="39" fillId="0" borderId="88" xfId="6" applyFont="1" applyBorder="1" applyAlignment="1">
      <alignment horizontal="left" vertical="center" wrapText="1" shrinkToFit="1"/>
    </xf>
    <xf numFmtId="0" fontId="39" fillId="0" borderId="93" xfId="6" applyFont="1" applyBorder="1" applyAlignment="1">
      <alignment horizontal="left" vertical="center" wrapText="1" shrinkToFit="1"/>
    </xf>
    <xf numFmtId="0" fontId="39" fillId="0" borderId="37" xfId="6" applyFont="1" applyBorder="1" applyAlignment="1">
      <alignment horizontal="left" vertical="center" wrapText="1"/>
    </xf>
    <xf numFmtId="0" fontId="39" fillId="0" borderId="38" xfId="6" applyFont="1" applyBorder="1" applyAlignment="1">
      <alignment horizontal="left" vertical="center" wrapText="1"/>
    </xf>
    <xf numFmtId="0" fontId="39" fillId="0" borderId="54" xfId="6" applyFont="1" applyBorder="1" applyAlignment="1">
      <alignment horizontal="left" vertical="center" wrapText="1"/>
    </xf>
    <xf numFmtId="0" fontId="39" fillId="0" borderId="55" xfId="6" applyFont="1" applyBorder="1" applyAlignment="1">
      <alignment horizontal="left" vertical="center" wrapText="1"/>
    </xf>
    <xf numFmtId="0" fontId="47" fillId="5" borderId="89" xfId="6" applyFont="1" applyFill="1" applyBorder="1" applyAlignment="1">
      <alignment horizontal="left" vertical="center" shrinkToFit="1"/>
    </xf>
    <xf numFmtId="0" fontId="47" fillId="5" borderId="43" xfId="6" applyFont="1" applyFill="1" applyBorder="1" applyAlignment="1">
      <alignment horizontal="left" vertical="center" shrinkToFit="1"/>
    </xf>
    <xf numFmtId="0" fontId="47" fillId="5" borderId="44" xfId="6" applyFont="1" applyFill="1" applyBorder="1" applyAlignment="1">
      <alignment horizontal="left" vertical="center" shrinkToFit="1"/>
    </xf>
    <xf numFmtId="0" fontId="47" fillId="5" borderId="3" xfId="6" applyFont="1" applyFill="1" applyBorder="1" applyAlignment="1">
      <alignment horizontal="left" vertical="center" shrinkToFit="1"/>
    </xf>
    <xf numFmtId="0" fontId="47" fillId="5" borderId="82" xfId="6" applyFont="1" applyFill="1" applyBorder="1" applyAlignment="1">
      <alignment horizontal="left" vertical="center" shrinkToFit="1"/>
    </xf>
    <xf numFmtId="0" fontId="38" fillId="0" borderId="62" xfId="7" applyFont="1" applyBorder="1" applyAlignment="1">
      <alignment horizontal="left" vertical="center" wrapText="1"/>
    </xf>
    <xf numFmtId="0" fontId="43" fillId="0" borderId="3" xfId="7" applyFont="1" applyBorder="1" applyAlignment="1">
      <alignment horizontal="left" vertical="center" wrapText="1"/>
    </xf>
    <xf numFmtId="0" fontId="43" fillId="0" borderId="82" xfId="7" applyFont="1" applyBorder="1" applyAlignment="1">
      <alignment horizontal="left" vertical="center" wrapText="1"/>
    </xf>
    <xf numFmtId="0" fontId="43" fillId="0" borderId="83" xfId="7" applyFont="1" applyBorder="1" applyAlignment="1">
      <alignment horizontal="left" vertical="center" wrapText="1"/>
    </xf>
    <xf numFmtId="0" fontId="43" fillId="0" borderId="78" xfId="7" applyFont="1" applyBorder="1" applyAlignment="1">
      <alignment horizontal="left" vertical="center" wrapText="1"/>
    </xf>
    <xf numFmtId="0" fontId="43" fillId="0" borderId="79" xfId="7" applyFont="1" applyBorder="1" applyAlignment="1">
      <alignment horizontal="left" vertical="center" wrapText="1"/>
    </xf>
    <xf numFmtId="0" fontId="43" fillId="0" borderId="80" xfId="7" applyFont="1" applyBorder="1" applyAlignment="1">
      <alignment horizontal="left" vertical="center" wrapText="1"/>
    </xf>
    <xf numFmtId="0" fontId="12" fillId="4" borderId="83"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82"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82" xfId="0" applyFont="1" applyBorder="1" applyAlignment="1">
      <alignment horizontal="left" vertical="center" wrapText="1"/>
    </xf>
    <xf numFmtId="0" fontId="12" fillId="0" borderId="83" xfId="0" applyFont="1" applyBorder="1" applyAlignment="1">
      <alignment horizontal="left" vertical="center" wrapText="1"/>
    </xf>
    <xf numFmtId="0" fontId="12" fillId="0" borderId="62" xfId="0" applyFont="1" applyBorder="1" applyAlignment="1">
      <alignment horizontal="center" vertical="center" wrapText="1"/>
    </xf>
    <xf numFmtId="0" fontId="14" fillId="4" borderId="3" xfId="0" applyFont="1" applyFill="1" applyBorder="1" applyAlignment="1">
      <alignment horizontal="left" vertical="center" wrapText="1"/>
    </xf>
    <xf numFmtId="0" fontId="14" fillId="4" borderId="82" xfId="0" applyFont="1" applyFill="1" applyBorder="1" applyAlignment="1">
      <alignment horizontal="left" vertical="center" wrapText="1"/>
    </xf>
    <xf numFmtId="0" fontId="14" fillId="4" borderId="83" xfId="0" applyFont="1" applyFill="1" applyBorder="1" applyAlignment="1">
      <alignment horizontal="left" vertical="center" wrapText="1"/>
    </xf>
    <xf numFmtId="0" fontId="15" fillId="0" borderId="62" xfId="0" applyFont="1" applyBorder="1" applyAlignment="1">
      <alignment horizontal="left" vertical="center" wrapText="1"/>
    </xf>
    <xf numFmtId="0" fontId="14" fillId="4" borderId="5"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9" fillId="0" borderId="109" xfId="1" applyFont="1" applyBorder="1" applyAlignment="1" applyProtection="1">
      <alignment horizontal="left" vertical="center" wrapText="1"/>
      <protection locked="0"/>
    </xf>
    <xf numFmtId="0" fontId="19" fillId="0" borderId="82" xfId="1" applyFont="1" applyBorder="1" applyAlignment="1" applyProtection="1">
      <alignment horizontal="left" vertical="center" wrapText="1"/>
      <protection locked="0"/>
    </xf>
    <xf numFmtId="0" fontId="19" fillId="0" borderId="84" xfId="1" applyFont="1" applyBorder="1" applyAlignment="1" applyProtection="1">
      <alignment horizontal="left" vertical="center" wrapText="1"/>
      <protection locked="0"/>
    </xf>
    <xf numFmtId="0" fontId="11" fillId="0" borderId="90"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0" fontId="11" fillId="0" borderId="121" xfId="1" applyFont="1" applyBorder="1" applyAlignment="1" applyProtection="1">
      <alignment horizontal="center" vertical="center"/>
      <protection locked="0"/>
    </xf>
    <xf numFmtId="179" fontId="26" fillId="0" borderId="104" xfId="1" applyNumberFormat="1" applyFont="1" applyBorder="1" applyAlignment="1" applyProtection="1">
      <alignment horizontal="left" vertical="center"/>
      <protection locked="0"/>
    </xf>
    <xf numFmtId="179" fontId="26" fillId="0" borderId="124" xfId="1" applyNumberFormat="1" applyFont="1" applyBorder="1" applyAlignment="1" applyProtection="1">
      <alignment horizontal="left" vertical="center"/>
      <protection locked="0"/>
    </xf>
    <xf numFmtId="0" fontId="26" fillId="0" borderId="3" xfId="1" quotePrefix="1" applyFont="1" applyBorder="1" applyAlignment="1" applyProtection="1">
      <alignment horizontal="left" vertical="center"/>
      <protection locked="0"/>
    </xf>
    <xf numFmtId="0" fontId="26" fillId="0" borderId="82" xfId="1" quotePrefix="1" applyFont="1" applyBorder="1" applyAlignment="1" applyProtection="1">
      <alignment horizontal="left" vertical="center"/>
      <protection locked="0"/>
    </xf>
    <xf numFmtId="0" fontId="26" fillId="0" borderId="83" xfId="1" quotePrefix="1" applyFont="1" applyBorder="1" applyAlignment="1" applyProtection="1">
      <alignment horizontal="left" vertical="center"/>
      <protection locked="0"/>
    </xf>
    <xf numFmtId="0" fontId="26" fillId="0" borderId="49" xfId="1" applyFont="1" applyBorder="1" applyAlignment="1" applyProtection="1">
      <alignment horizontal="center" vertical="center"/>
      <protection locked="0"/>
    </xf>
    <xf numFmtId="0" fontId="26" fillId="0" borderId="9" xfId="1" applyFont="1" applyBorder="1" applyAlignment="1" applyProtection="1">
      <alignment horizontal="center" vertical="center"/>
      <protection locked="0"/>
    </xf>
    <xf numFmtId="0" fontId="26" fillId="0" borderId="47" xfId="1" applyFont="1" applyBorder="1" applyAlignment="1" applyProtection="1">
      <alignment horizontal="center" vertical="center"/>
      <protection locked="0"/>
    </xf>
    <xf numFmtId="0" fontId="26" fillId="0" borderId="12" xfId="1" applyFont="1" applyBorder="1" applyAlignment="1" applyProtection="1">
      <alignment horizontal="center" vertical="center"/>
      <protection locked="0"/>
    </xf>
    <xf numFmtId="0" fontId="19" fillId="0" borderId="117" xfId="1" applyFont="1" applyBorder="1" applyAlignment="1" applyProtection="1">
      <alignment horizontal="center" vertical="center"/>
      <protection locked="0"/>
    </xf>
    <xf numFmtId="0" fontId="19" fillId="0" borderId="105" xfId="1" applyFont="1" applyBorder="1" applyAlignment="1" applyProtection="1">
      <alignment horizontal="center" vertical="center"/>
      <protection locked="0"/>
    </xf>
    <xf numFmtId="0" fontId="19" fillId="0" borderId="114" xfId="1" applyFont="1" applyBorder="1" applyAlignment="1" applyProtection="1">
      <alignment horizontal="center" vertical="center"/>
      <protection locked="0"/>
    </xf>
    <xf numFmtId="0" fontId="11" fillId="0" borderId="96" xfId="1" applyFont="1" applyBorder="1" applyAlignment="1" applyProtection="1">
      <alignment horizontal="center" vertical="center" wrapText="1"/>
      <protection locked="0"/>
    </xf>
    <xf numFmtId="0" fontId="11" fillId="0" borderId="97" xfId="1" applyFont="1" applyBorder="1" applyAlignment="1" applyProtection="1">
      <alignment horizontal="center" vertical="center" wrapText="1"/>
      <protection locked="0"/>
    </xf>
    <xf numFmtId="0" fontId="11" fillId="0" borderId="118" xfId="1" applyFont="1" applyBorder="1" applyAlignment="1" applyProtection="1">
      <alignment horizontal="center" vertical="center" wrapText="1"/>
      <protection locked="0"/>
    </xf>
    <xf numFmtId="0" fontId="25" fillId="3" borderId="37" xfId="1" applyFont="1" applyFill="1" applyBorder="1" applyAlignment="1" applyProtection="1">
      <alignment horizontal="left" vertical="center"/>
      <protection locked="0"/>
    </xf>
    <xf numFmtId="0" fontId="25" fillId="3" borderId="38" xfId="1" applyFont="1" applyFill="1" applyBorder="1" applyAlignment="1" applyProtection="1">
      <alignment horizontal="left" vertical="center"/>
      <protection locked="0"/>
    </xf>
    <xf numFmtId="0" fontId="26" fillId="0" borderId="97" xfId="1" applyFont="1" applyBorder="1" applyAlignment="1" applyProtection="1">
      <alignment horizontal="left" vertical="center" wrapText="1"/>
      <protection locked="0"/>
    </xf>
    <xf numFmtId="0" fontId="26" fillId="0" borderId="135" xfId="1" applyFont="1" applyBorder="1" applyAlignment="1" applyProtection="1">
      <alignment horizontal="left" vertical="center" wrapText="1"/>
      <protection locked="0"/>
    </xf>
    <xf numFmtId="0" fontId="26" fillId="0" borderId="120" xfId="1" applyFont="1" applyBorder="1" applyAlignment="1" applyProtection="1">
      <alignment horizontal="left" vertical="center" wrapText="1"/>
      <protection locked="0"/>
    </xf>
    <xf numFmtId="0" fontId="26" fillId="0" borderId="136" xfId="1" applyFont="1" applyBorder="1" applyAlignment="1" applyProtection="1">
      <alignment horizontal="left" vertical="center" wrapText="1"/>
      <protection locked="0"/>
    </xf>
    <xf numFmtId="0" fontId="26" fillId="0" borderId="78"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wrapText="1"/>
      <protection locked="0"/>
    </xf>
    <xf numFmtId="0" fontId="26" fillId="0" borderId="40" xfId="1" applyFont="1" applyBorder="1" applyProtection="1">
      <alignment vertical="center"/>
      <protection locked="0"/>
    </xf>
    <xf numFmtId="0" fontId="26" fillId="0" borderId="38" xfId="1" applyFont="1" applyBorder="1" applyProtection="1">
      <alignment vertical="center"/>
      <protection locked="0"/>
    </xf>
    <xf numFmtId="0" fontId="26" fillId="0" borderId="7" xfId="1" applyFont="1" applyBorder="1" applyProtection="1">
      <alignment vertical="center"/>
      <protection locked="0"/>
    </xf>
    <xf numFmtId="0" fontId="26" fillId="0" borderId="0" xfId="1" applyFont="1" applyProtection="1">
      <alignment vertical="center"/>
      <protection locked="0"/>
    </xf>
    <xf numFmtId="0" fontId="26" fillId="0" borderId="138" xfId="1" applyFont="1" applyBorder="1" applyProtection="1">
      <alignment vertical="center"/>
      <protection locked="0"/>
    </xf>
    <xf numFmtId="0" fontId="26" fillId="0" borderId="105" xfId="1" applyFont="1" applyBorder="1" applyProtection="1">
      <alignment vertical="center"/>
      <protection locked="0"/>
    </xf>
    <xf numFmtId="0" fontId="26" fillId="0" borderId="122" xfId="1" applyFont="1" applyBorder="1" applyAlignment="1" applyProtection="1">
      <alignment horizontal="center" vertical="center"/>
      <protection locked="0"/>
    </xf>
    <xf numFmtId="0" fontId="26" fillId="0" borderId="137" xfId="1" applyFont="1" applyBorder="1" applyAlignment="1" applyProtection="1">
      <alignment horizontal="center" vertical="center"/>
      <protection locked="0"/>
    </xf>
    <xf numFmtId="0" fontId="26" fillId="0" borderId="78" xfId="1" applyFont="1" applyBorder="1" applyAlignment="1" applyProtection="1">
      <alignment horizontal="left" vertical="center"/>
      <protection locked="0"/>
    </xf>
    <xf numFmtId="0" fontId="26" fillId="0" borderId="79" xfId="1" applyFont="1" applyBorder="1" applyAlignment="1" applyProtection="1">
      <alignment horizontal="left" vertical="center"/>
      <protection locked="0"/>
    </xf>
    <xf numFmtId="0" fontId="26" fillId="0" borderId="81" xfId="1" applyFont="1" applyBorder="1" applyAlignment="1" applyProtection="1">
      <alignment horizontal="left" vertical="center"/>
      <protection locked="0"/>
    </xf>
    <xf numFmtId="0" fontId="19" fillId="0" borderId="62" xfId="1" applyFont="1" applyBorder="1" applyAlignment="1" applyProtection="1">
      <alignment horizontal="center" vertical="center"/>
      <protection locked="0"/>
    </xf>
    <xf numFmtId="0" fontId="19" fillId="0" borderId="85" xfId="1" applyFont="1" applyBorder="1" applyAlignment="1" applyProtection="1">
      <alignment horizontal="center" vertical="center"/>
      <protection locked="0"/>
    </xf>
    <xf numFmtId="0" fontId="19" fillId="0" borderId="102" xfId="1" applyFont="1" applyBorder="1" applyAlignment="1" applyProtection="1">
      <alignment horizontal="left" vertical="center"/>
      <protection locked="0"/>
    </xf>
    <xf numFmtId="0" fontId="19" fillId="0" borderId="97" xfId="1" applyFont="1" applyBorder="1" applyAlignment="1" applyProtection="1">
      <alignment horizontal="left" vertical="center"/>
      <protection locked="0"/>
    </xf>
    <xf numFmtId="0" fontId="19" fillId="0" borderId="98" xfId="1" applyFont="1" applyBorder="1" applyAlignment="1" applyProtection="1">
      <alignment horizontal="left" vertical="center"/>
      <protection locked="0"/>
    </xf>
    <xf numFmtId="0" fontId="26" fillId="0" borderId="103" xfId="1" applyFont="1" applyBorder="1" applyAlignment="1" applyProtection="1">
      <alignment horizontal="center" vertical="center"/>
      <protection locked="0"/>
    </xf>
    <xf numFmtId="0" fontId="26" fillId="0" borderId="100" xfId="1" applyFont="1" applyBorder="1" applyAlignment="1" applyProtection="1">
      <alignment horizontal="center" vertical="center"/>
      <protection locked="0"/>
    </xf>
    <xf numFmtId="0" fontId="26" fillId="0" borderId="101" xfId="1" applyFont="1" applyBorder="1" applyAlignment="1" applyProtection="1">
      <alignment horizontal="center" vertical="center"/>
      <protection locked="0"/>
    </xf>
    <xf numFmtId="0" fontId="26" fillId="0" borderId="142" xfId="1" applyFont="1" applyBorder="1" applyAlignment="1" applyProtection="1">
      <alignment horizontal="left" vertical="center"/>
      <protection locked="0"/>
    </xf>
    <xf numFmtId="0" fontId="26" fillId="0" borderId="97" xfId="1" applyFont="1" applyBorder="1" applyAlignment="1" applyProtection="1">
      <alignment horizontal="left" vertical="center"/>
      <protection locked="0"/>
    </xf>
    <xf numFmtId="0" fontId="26" fillId="0" borderId="106" xfId="1" applyFont="1" applyBorder="1" applyAlignment="1" applyProtection="1">
      <alignment horizontal="left" vertical="center"/>
      <protection locked="0"/>
    </xf>
    <xf numFmtId="0" fontId="26" fillId="0" borderId="140" xfId="1" applyFont="1" applyBorder="1" applyAlignment="1" applyProtection="1">
      <alignment horizontal="center" vertical="center"/>
      <protection locked="0"/>
    </xf>
    <xf numFmtId="0" fontId="26" fillId="0" borderId="120" xfId="1" applyFont="1" applyBorder="1" applyAlignment="1" applyProtection="1">
      <alignment horizontal="center" vertical="center"/>
      <protection locked="0"/>
    </xf>
    <xf numFmtId="0" fontId="26" fillId="0" borderId="141" xfId="1" applyFont="1" applyBorder="1" applyAlignment="1" applyProtection="1">
      <alignment horizontal="center" vertical="center"/>
      <protection locked="0"/>
    </xf>
    <xf numFmtId="0" fontId="26" fillId="0" borderId="99" xfId="1" applyFont="1" applyBorder="1" applyAlignment="1" applyProtection="1">
      <alignment horizontal="center" vertical="center"/>
      <protection locked="0"/>
    </xf>
    <xf numFmtId="0" fontId="26" fillId="0" borderId="100" xfId="1" applyFont="1" applyBorder="1" applyAlignment="1" applyProtection="1">
      <alignment horizontal="left" vertical="center"/>
      <protection locked="0"/>
    </xf>
    <xf numFmtId="0" fontId="26" fillId="0" borderId="96" xfId="1" applyFont="1" applyBorder="1" applyAlignment="1" applyProtection="1">
      <alignment horizontal="center" vertical="center"/>
      <protection locked="0"/>
    </xf>
    <xf numFmtId="0" fontId="26" fillId="0" borderId="97" xfId="1" applyFont="1" applyBorder="1" applyAlignment="1" applyProtection="1">
      <alignment horizontal="center" vertical="center"/>
      <protection locked="0"/>
    </xf>
    <xf numFmtId="0" fontId="11" fillId="0" borderId="115" xfId="1" applyFont="1" applyBorder="1" applyAlignment="1" applyProtection="1">
      <alignment horizontal="left" vertical="top" wrapText="1"/>
      <protection locked="0"/>
    </xf>
    <xf numFmtId="0" fontId="11" fillId="0" borderId="116" xfId="1" applyFont="1" applyBorder="1" applyAlignment="1" applyProtection="1">
      <alignment horizontal="left" vertical="top" wrapText="1"/>
      <protection locked="0"/>
    </xf>
    <xf numFmtId="0" fontId="11" fillId="0" borderId="133" xfId="1" applyFont="1" applyBorder="1" applyAlignment="1" applyProtection="1">
      <alignment horizontal="left" vertical="top" wrapText="1"/>
      <protection locked="0"/>
    </xf>
    <xf numFmtId="0" fontId="11" fillId="0" borderId="134" xfId="1" applyFont="1" applyBorder="1" applyAlignment="1" applyProtection="1">
      <alignment horizontal="left" vertical="top" wrapText="1"/>
      <protection locked="0"/>
    </xf>
    <xf numFmtId="0" fontId="31" fillId="3" borderId="37" xfId="1" applyFont="1" applyFill="1" applyBorder="1" applyAlignment="1" applyProtection="1">
      <alignment horizontal="left" vertical="center"/>
      <protection locked="0"/>
    </xf>
    <xf numFmtId="0" fontId="31" fillId="3" borderId="38" xfId="1" applyFont="1" applyFill="1" applyBorder="1" applyAlignment="1" applyProtection="1">
      <alignment horizontal="left" vertical="center"/>
      <protection locked="0"/>
    </xf>
    <xf numFmtId="0" fontId="11" fillId="0" borderId="78" xfId="1" applyFont="1" applyBorder="1" applyAlignment="1" applyProtection="1">
      <alignment horizontal="left" vertical="center"/>
      <protection locked="0"/>
    </xf>
    <xf numFmtId="0" fontId="11" fillId="0" borderId="79" xfId="1" applyFont="1" applyBorder="1" applyAlignment="1" applyProtection="1">
      <alignment horizontal="left" vertical="center"/>
      <protection locked="0"/>
    </xf>
    <xf numFmtId="0" fontId="11" fillId="0" borderId="80" xfId="1" applyFont="1" applyBorder="1" applyAlignment="1" applyProtection="1">
      <alignment horizontal="left" vertical="center"/>
      <protection locked="0"/>
    </xf>
    <xf numFmtId="0" fontId="26" fillId="0" borderId="89" xfId="1" applyFont="1" applyBorder="1" applyAlignment="1" applyProtection="1">
      <alignment horizontal="left" vertical="center" wrapText="1"/>
      <protection locked="0"/>
    </xf>
    <xf numFmtId="0" fontId="26" fillId="0" borderId="43" xfId="1" applyFont="1" applyBorder="1" applyAlignment="1" applyProtection="1">
      <alignment horizontal="left" vertical="center" wrapText="1"/>
      <protection locked="0"/>
    </xf>
    <xf numFmtId="0" fontId="26" fillId="0" borderId="44" xfId="1" applyFont="1" applyBorder="1" applyAlignment="1" applyProtection="1">
      <alignment horizontal="left" vertical="center" wrapText="1"/>
      <protection locked="0"/>
    </xf>
    <xf numFmtId="0" fontId="25" fillId="0" borderId="96" xfId="1" applyFont="1" applyBorder="1" applyAlignment="1" applyProtection="1">
      <alignment horizontal="left" vertical="center"/>
      <protection locked="0"/>
    </xf>
    <xf numFmtId="0" fontId="25" fillId="0" borderId="97" xfId="1" applyFont="1" applyBorder="1" applyAlignment="1" applyProtection="1">
      <alignment horizontal="left" vertical="center"/>
      <protection locked="0"/>
    </xf>
    <xf numFmtId="0" fontId="25" fillId="0" borderId="106" xfId="1" applyFont="1" applyBorder="1" applyAlignment="1" applyProtection="1">
      <alignment horizontal="left" vertical="center"/>
      <protection locked="0"/>
    </xf>
    <xf numFmtId="0" fontId="26" fillId="0" borderId="102" xfId="1" applyFont="1" applyBorder="1" applyAlignment="1" applyProtection="1">
      <alignment horizontal="left" vertical="center"/>
      <protection locked="0"/>
    </xf>
    <xf numFmtId="0" fontId="26" fillId="0" borderId="98" xfId="1" applyFont="1" applyBorder="1" applyAlignment="1" applyProtection="1">
      <alignment horizontal="left" vertical="center"/>
      <protection locked="0"/>
    </xf>
    <xf numFmtId="0" fontId="26" fillId="0" borderId="45"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113" xfId="1" applyFont="1" applyBorder="1" applyAlignment="1" applyProtection="1">
      <alignment horizontal="left" vertical="center"/>
      <protection locked="0"/>
    </xf>
    <xf numFmtId="0" fontId="26" fillId="0" borderId="105" xfId="1" applyFont="1" applyBorder="1" applyAlignment="1" applyProtection="1">
      <alignment horizontal="left" vertical="center"/>
      <protection locked="0"/>
    </xf>
    <xf numFmtId="0" fontId="26" fillId="0" borderId="114"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6" xfId="1" applyFont="1" applyBorder="1" applyAlignment="1" applyProtection="1">
      <alignment horizontal="left" vertical="center"/>
      <protection locked="0"/>
    </xf>
    <xf numFmtId="0" fontId="11" fillId="0" borderId="99" xfId="1" applyFont="1" applyBorder="1" applyAlignment="1" applyProtection="1">
      <alignment horizontal="left" vertical="top" wrapText="1"/>
      <protection locked="0"/>
    </xf>
    <xf numFmtId="0" fontId="11" fillId="0" borderId="100" xfId="1" applyFont="1" applyBorder="1" applyAlignment="1" applyProtection="1">
      <alignment horizontal="left" vertical="top" wrapText="1"/>
      <protection locked="0"/>
    </xf>
    <xf numFmtId="0" fontId="11" fillId="0" borderId="119" xfId="1" applyFont="1" applyBorder="1" applyAlignment="1" applyProtection="1">
      <alignment horizontal="left" vertical="top" wrapText="1"/>
      <protection locked="0"/>
    </xf>
    <xf numFmtId="0" fontId="11" fillId="0" borderId="131" xfId="1" applyFont="1" applyBorder="1" applyAlignment="1" applyProtection="1">
      <alignment horizontal="left" vertical="top" wrapText="1"/>
      <protection locked="0"/>
    </xf>
    <xf numFmtId="0" fontId="11" fillId="0" borderId="104" xfId="1" applyFont="1" applyBorder="1" applyAlignment="1" applyProtection="1">
      <alignment horizontal="left" vertical="top" wrapText="1"/>
      <protection locked="0"/>
    </xf>
    <xf numFmtId="0" fontId="11" fillId="0" borderId="132" xfId="1" applyFont="1" applyBorder="1" applyAlignment="1" applyProtection="1">
      <alignment horizontal="left" vertical="top" wrapText="1"/>
      <protection locked="0"/>
    </xf>
    <xf numFmtId="0" fontId="31" fillId="3" borderId="39" xfId="1" applyFont="1" applyFill="1" applyBorder="1" applyAlignment="1" applyProtection="1">
      <alignment horizontal="left" vertical="center"/>
      <protection locked="0"/>
    </xf>
    <xf numFmtId="0" fontId="31" fillId="3" borderId="54" xfId="1" applyFont="1" applyFill="1" applyBorder="1" applyAlignment="1" applyProtection="1">
      <alignment horizontal="left" vertical="center"/>
      <protection locked="0"/>
    </xf>
    <xf numFmtId="0" fontId="31" fillId="3" borderId="55" xfId="1" applyFont="1" applyFill="1" applyBorder="1" applyAlignment="1" applyProtection="1">
      <alignment horizontal="left" vertical="center"/>
      <protection locked="0"/>
    </xf>
    <xf numFmtId="0" fontId="31" fillId="3" borderId="56" xfId="1" applyFont="1" applyFill="1" applyBorder="1" applyAlignment="1" applyProtection="1">
      <alignment horizontal="left" vertical="center"/>
      <protection locked="0"/>
    </xf>
    <xf numFmtId="0" fontId="26" fillId="0" borderId="40" xfId="1" applyFont="1" applyBorder="1" applyAlignment="1" applyProtection="1">
      <alignment horizontal="left" vertical="center" wrapText="1"/>
      <protection locked="0"/>
    </xf>
    <xf numFmtId="0" fontId="26" fillId="0" borderId="38" xfId="1" applyFont="1" applyBorder="1" applyAlignment="1" applyProtection="1">
      <alignment horizontal="left" vertical="center" wrapText="1"/>
      <protection locked="0"/>
    </xf>
    <xf numFmtId="0" fontId="26" fillId="0" borderId="76" xfId="1" applyFont="1" applyBorder="1" applyAlignment="1" applyProtection="1">
      <alignment horizontal="left" vertical="center" wrapText="1"/>
      <protection locked="0"/>
    </xf>
    <xf numFmtId="0" fontId="26" fillId="0" borderId="57" xfId="1" applyFont="1" applyBorder="1" applyAlignment="1" applyProtection="1">
      <alignment horizontal="left" vertical="center" wrapText="1"/>
      <protection locked="0"/>
    </xf>
    <xf numFmtId="0" fontId="26" fillId="0" borderId="55"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protection locked="0"/>
    </xf>
    <xf numFmtId="0" fontId="25" fillId="3" borderId="37" xfId="1" applyFont="1" applyFill="1" applyBorder="1" applyAlignment="1" applyProtection="1">
      <alignment horizontal="left" vertical="center" wrapText="1"/>
      <protection locked="0"/>
    </xf>
    <xf numFmtId="0" fontId="25" fillId="3" borderId="38" xfId="1" applyFont="1" applyFill="1" applyBorder="1" applyAlignment="1" applyProtection="1">
      <alignment horizontal="left" vertical="center" wrapText="1"/>
      <protection locked="0"/>
    </xf>
    <xf numFmtId="0" fontId="25" fillId="3" borderId="76" xfId="1" applyFont="1" applyFill="1" applyBorder="1" applyAlignment="1" applyProtection="1">
      <alignment horizontal="left" vertical="center" wrapText="1"/>
      <protection locked="0"/>
    </xf>
    <xf numFmtId="0" fontId="25" fillId="3" borderId="45" xfId="1" applyFont="1" applyFill="1" applyBorder="1" applyAlignment="1" applyProtection="1">
      <alignment horizontal="left" vertical="center" wrapText="1"/>
      <protection locked="0"/>
    </xf>
    <xf numFmtId="0" fontId="25" fillId="3" borderId="0" xfId="1" applyFont="1" applyFill="1" applyAlignment="1" applyProtection="1">
      <alignment horizontal="left" vertical="center" wrapText="1"/>
      <protection locked="0"/>
    </xf>
    <xf numFmtId="0" fontId="25" fillId="3" borderId="53" xfId="1" applyFont="1" applyFill="1" applyBorder="1" applyAlignment="1" applyProtection="1">
      <alignment horizontal="left" vertical="center" wrapText="1"/>
      <protection locked="0"/>
    </xf>
    <xf numFmtId="0" fontId="25" fillId="3" borderId="54" xfId="1" applyFont="1" applyFill="1" applyBorder="1" applyAlignment="1" applyProtection="1">
      <alignment horizontal="left" vertical="center" wrapText="1"/>
      <protection locked="0"/>
    </xf>
    <xf numFmtId="0" fontId="25" fillId="3" borderId="55" xfId="1" applyFont="1" applyFill="1" applyBorder="1" applyAlignment="1" applyProtection="1">
      <alignment horizontal="left" vertical="center" wrapText="1"/>
      <protection locked="0"/>
    </xf>
    <xf numFmtId="0" fontId="25" fillId="3" borderId="58" xfId="1" applyFont="1" applyFill="1" applyBorder="1" applyAlignment="1" applyProtection="1">
      <alignment horizontal="left" vertical="center" wrapText="1"/>
      <protection locked="0"/>
    </xf>
    <xf numFmtId="0" fontId="26" fillId="0" borderId="57" xfId="1" applyFont="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26" fillId="0" borderId="82" xfId="1" applyFont="1" applyBorder="1" applyAlignment="1" applyProtection="1">
      <alignment horizontal="left" vertical="center" wrapText="1"/>
      <protection locked="0"/>
    </xf>
    <xf numFmtId="0" fontId="25" fillId="3" borderId="90" xfId="1" applyFont="1" applyFill="1" applyBorder="1" applyAlignment="1" applyProtection="1">
      <alignment horizontal="left" vertical="center" wrapText="1"/>
      <protection locked="0"/>
    </xf>
    <xf numFmtId="0" fontId="25" fillId="3" borderId="82" xfId="1" applyFont="1" applyFill="1" applyBorder="1" applyAlignment="1" applyProtection="1">
      <alignment horizontal="left" vertical="center" wrapText="1"/>
      <protection locked="0"/>
    </xf>
    <xf numFmtId="0" fontId="25" fillId="3" borderId="155" xfId="1" applyFont="1" applyFill="1" applyBorder="1" applyAlignment="1" applyProtection="1">
      <alignment horizontal="left" vertical="center" wrapText="1"/>
      <protection locked="0"/>
    </xf>
    <xf numFmtId="0" fontId="25" fillId="3" borderId="156" xfId="1" applyFont="1" applyFill="1" applyBorder="1" applyAlignment="1" applyProtection="1">
      <alignment horizontal="left" vertical="center" wrapText="1"/>
      <protection locked="0"/>
    </xf>
    <xf numFmtId="0" fontId="25" fillId="3" borderId="89" xfId="1" applyFont="1" applyFill="1" applyBorder="1" applyAlignment="1" applyProtection="1">
      <alignment horizontal="center" vertical="center"/>
      <protection locked="0"/>
    </xf>
    <xf numFmtId="0" fontId="25" fillId="3" borderId="43" xfId="1" applyFont="1" applyFill="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25" fillId="3" borderId="43" xfId="1" applyFont="1" applyFill="1" applyBorder="1" applyAlignment="1" applyProtection="1">
      <alignment horizontal="left" vertical="center"/>
      <protection locked="0"/>
    </xf>
    <xf numFmtId="0" fontId="25" fillId="3" borderId="94" xfId="1" applyFont="1" applyFill="1" applyBorder="1" applyAlignment="1" applyProtection="1">
      <alignment horizontal="left" vertical="center"/>
      <protection locked="0"/>
    </xf>
    <xf numFmtId="0" fontId="26" fillId="0" borderId="42" xfId="1" applyFont="1" applyBorder="1" applyAlignment="1" applyProtection="1">
      <alignment horizontal="left" vertical="center" wrapText="1"/>
      <protection locked="0"/>
    </xf>
    <xf numFmtId="0" fontId="25" fillId="3" borderId="82" xfId="1" applyFont="1" applyFill="1" applyBorder="1" applyAlignment="1" applyProtection="1">
      <alignment horizontal="left" vertical="center"/>
      <protection locked="0"/>
    </xf>
    <xf numFmtId="0" fontId="25" fillId="3" borderId="83" xfId="1" applyFont="1" applyFill="1" applyBorder="1" applyAlignment="1" applyProtection="1">
      <alignment horizontal="left" vertical="center"/>
      <protection locked="0"/>
    </xf>
    <xf numFmtId="0" fontId="26" fillId="0" borderId="3" xfId="1" applyFont="1" applyBorder="1" applyAlignment="1" applyProtection="1">
      <alignment horizontal="left" vertical="center" wrapText="1"/>
      <protection locked="0"/>
    </xf>
    <xf numFmtId="0" fontId="26" fillId="0" borderId="84" xfId="1" applyFont="1" applyBorder="1" applyAlignment="1" applyProtection="1">
      <alignment horizontal="left" vertical="center" wrapText="1"/>
      <protection locked="0"/>
    </xf>
    <xf numFmtId="0" fontId="25" fillId="3" borderId="8" xfId="1" applyFont="1" applyFill="1" applyBorder="1" applyAlignment="1" applyProtection="1">
      <alignment horizontal="left" vertical="center"/>
      <protection locked="0"/>
    </xf>
    <xf numFmtId="0" fontId="25" fillId="3" borderId="9" xfId="1" applyFont="1" applyFill="1" applyBorder="1" applyAlignment="1" applyProtection="1">
      <alignment horizontal="left" vertical="center"/>
      <protection locked="0"/>
    </xf>
    <xf numFmtId="0" fontId="25" fillId="3" borderId="11" xfId="1" applyFont="1" applyFill="1" applyBorder="1" applyAlignment="1" applyProtection="1">
      <alignment horizontal="left" vertical="center"/>
      <protection locked="0"/>
    </xf>
    <xf numFmtId="0" fontId="25" fillId="3" borderId="12" xfId="1" applyFont="1" applyFill="1" applyBorder="1" applyAlignment="1" applyProtection="1">
      <alignment horizontal="left" vertical="center"/>
      <protection locked="0"/>
    </xf>
    <xf numFmtId="178" fontId="26" fillId="0" borderId="8" xfId="1" applyNumberFormat="1" applyFont="1" applyBorder="1" applyAlignment="1" applyProtection="1">
      <alignment horizontal="left" vertical="center" wrapText="1"/>
      <protection locked="0"/>
    </xf>
    <xf numFmtId="0" fontId="26" fillId="0" borderId="10" xfId="1" applyFont="1" applyBorder="1" applyAlignment="1" applyProtection="1">
      <alignment horizontal="left" vertical="center" wrapText="1"/>
      <protection locked="0"/>
    </xf>
    <xf numFmtId="0" fontId="26" fillId="0" borderId="11" xfId="1" applyFont="1" applyBorder="1" applyAlignment="1" applyProtection="1">
      <alignment horizontal="left" vertical="center"/>
      <protection locked="0"/>
    </xf>
    <xf numFmtId="0" fontId="26" fillId="0" borderId="77" xfId="1" applyFont="1" applyBorder="1" applyAlignment="1" applyProtection="1">
      <alignment horizontal="left" vertical="center"/>
      <protection locked="0"/>
    </xf>
    <xf numFmtId="0" fontId="25" fillId="3" borderId="79" xfId="1" applyFont="1" applyFill="1" applyBorder="1" applyAlignment="1" applyProtection="1">
      <alignment horizontal="left" vertical="center"/>
      <protection locked="0"/>
    </xf>
    <xf numFmtId="0" fontId="25" fillId="3" borderId="80" xfId="1" applyFont="1" applyFill="1" applyBorder="1" applyAlignment="1" applyProtection="1">
      <alignment horizontal="left" vertical="center"/>
      <protection locked="0"/>
    </xf>
    <xf numFmtId="49" fontId="26" fillId="0" borderId="79" xfId="1" applyNumberFormat="1" applyFont="1" applyBorder="1" applyAlignment="1" applyProtection="1">
      <alignment horizontal="left" vertical="center"/>
      <protection locked="0"/>
    </xf>
    <xf numFmtId="0" fontId="26" fillId="0" borderId="37" xfId="1" applyFont="1" applyBorder="1" applyAlignment="1" applyProtection="1">
      <alignment horizontal="left" vertical="center" wrapText="1"/>
      <protection locked="0"/>
    </xf>
    <xf numFmtId="0" fontId="26" fillId="0" borderId="38" xfId="1" applyFont="1" applyBorder="1" applyAlignment="1" applyProtection="1">
      <alignment horizontal="left" vertical="center"/>
      <protection locked="0"/>
    </xf>
    <xf numFmtId="0" fontId="26" fillId="0" borderId="76" xfId="1" applyFont="1" applyBorder="1" applyAlignment="1" applyProtection="1">
      <alignment horizontal="left" vertical="center"/>
      <protection locked="0"/>
    </xf>
    <xf numFmtId="49" fontId="26" fillId="0" borderId="54" xfId="1" applyNumberFormat="1" applyFont="1" applyBorder="1" applyAlignment="1" applyProtection="1">
      <alignment horizontal="left" vertical="center" wrapText="1"/>
      <protection locked="0"/>
    </xf>
    <xf numFmtId="49" fontId="26" fillId="0" borderId="55" xfId="1" applyNumberFormat="1" applyFont="1" applyBorder="1" applyAlignment="1" applyProtection="1">
      <alignment horizontal="left" vertical="center" wrapText="1"/>
      <protection locked="0"/>
    </xf>
    <xf numFmtId="49" fontId="26" fillId="0" borderId="58" xfId="1" applyNumberFormat="1" applyFont="1" applyBorder="1" applyAlignment="1" applyProtection="1">
      <alignment horizontal="left" vertical="center" wrapText="1"/>
      <protection locked="0"/>
    </xf>
    <xf numFmtId="0" fontId="26" fillId="0" borderId="91" xfId="1" applyFont="1" applyBorder="1" applyAlignment="1" applyProtection="1">
      <alignment horizontal="center" vertical="center"/>
      <protection locked="0"/>
    </xf>
    <xf numFmtId="0" fontId="26" fillId="0" borderId="79" xfId="1" applyFont="1" applyBorder="1" applyAlignment="1" applyProtection="1">
      <alignment horizontal="center" vertical="center"/>
      <protection locked="0"/>
    </xf>
    <xf numFmtId="0" fontId="25" fillId="3" borderId="76" xfId="1" applyFont="1" applyFill="1" applyBorder="1" applyAlignment="1" applyProtection="1">
      <alignment horizontal="left" vertical="center"/>
      <protection locked="0"/>
    </xf>
    <xf numFmtId="0" fontId="25" fillId="3" borderId="45" xfId="1"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5" fillId="3" borderId="53" xfId="1" applyFont="1" applyFill="1" applyBorder="1" applyAlignment="1" applyProtection="1">
      <alignment horizontal="left" vertical="center"/>
      <protection locked="0"/>
    </xf>
    <xf numFmtId="0" fontId="26" fillId="0" borderId="37" xfId="1" applyFont="1" applyBorder="1" applyAlignment="1" applyProtection="1">
      <alignment horizontal="left" vertical="center"/>
      <protection locked="0"/>
    </xf>
    <xf numFmtId="0" fontId="26" fillId="0" borderId="54" xfId="1" applyFont="1" applyBorder="1" applyAlignment="1" applyProtection="1">
      <alignment horizontal="left" vertical="center" wrapText="1"/>
      <protection locked="0"/>
    </xf>
    <xf numFmtId="0" fontId="26" fillId="0" borderId="5" xfId="1" quotePrefix="1" applyFont="1" applyBorder="1" applyAlignment="1" applyProtection="1">
      <alignment horizontal="left" vertical="center"/>
      <protection locked="0"/>
    </xf>
    <xf numFmtId="0" fontId="26" fillId="0" borderId="8" xfId="1" quotePrefix="1" applyFont="1" applyBorder="1" applyAlignment="1" applyProtection="1">
      <alignment horizontal="left" vertical="center"/>
      <protection locked="0"/>
    </xf>
    <xf numFmtId="0" fontId="26" fillId="0" borderId="9" xfId="1" quotePrefix="1" applyFont="1" applyBorder="1" applyAlignment="1" applyProtection="1">
      <alignment horizontal="left" vertical="center"/>
      <protection locked="0"/>
    </xf>
    <xf numFmtId="0" fontId="26" fillId="0" borderId="10" xfId="1" quotePrefix="1" applyFont="1" applyBorder="1" applyAlignment="1" applyProtection="1">
      <alignment horizontal="left" vertical="center"/>
      <protection locked="0"/>
    </xf>
    <xf numFmtId="0" fontId="26" fillId="0" borderId="11" xfId="1" quotePrefix="1" applyFont="1" applyBorder="1" applyAlignment="1" applyProtection="1">
      <alignment horizontal="left" vertical="center"/>
      <protection locked="0"/>
    </xf>
    <xf numFmtId="0" fontId="26" fillId="0" borderId="12" xfId="1" quotePrefix="1" applyFont="1" applyBorder="1" applyAlignment="1" applyProtection="1">
      <alignment horizontal="left" vertical="center"/>
      <protection locked="0"/>
    </xf>
    <xf numFmtId="38" fontId="26" fillId="0" borderId="120" xfId="5" applyFont="1" applyBorder="1" applyAlignment="1" applyProtection="1">
      <alignment horizontal="center" vertical="center"/>
      <protection locked="0"/>
    </xf>
    <xf numFmtId="0" fontId="26" fillId="0" borderId="109" xfId="1" applyFont="1" applyBorder="1" applyAlignment="1" applyProtection="1">
      <alignment horizontal="center" vertical="center" wrapText="1"/>
      <protection locked="0"/>
    </xf>
    <xf numFmtId="0" fontId="26" fillId="0" borderId="82" xfId="1" applyFont="1" applyBorder="1" applyAlignment="1" applyProtection="1">
      <alignment horizontal="center" vertical="center" wrapText="1"/>
      <protection locked="0"/>
    </xf>
    <xf numFmtId="0" fontId="26" fillId="0" borderId="84" xfId="1" applyFont="1" applyBorder="1" applyAlignment="1" applyProtection="1">
      <alignment horizontal="center" vertical="center" wrapText="1"/>
      <protection locked="0"/>
    </xf>
    <xf numFmtId="0" fontId="26" fillId="0" borderId="90" xfId="1" applyFont="1" applyBorder="1" applyAlignment="1" applyProtection="1">
      <alignment horizontal="center" vertical="center"/>
      <protection locked="0"/>
    </xf>
    <xf numFmtId="0" fontId="26" fillId="0" borderId="82" xfId="1" applyFont="1" applyBorder="1" applyAlignment="1" applyProtection="1">
      <alignment horizontal="center" vertical="center"/>
      <protection locked="0"/>
    </xf>
    <xf numFmtId="0" fontId="26" fillId="0" borderId="121" xfId="1" applyFont="1" applyBorder="1" applyAlignment="1" applyProtection="1">
      <alignment horizontal="left" vertical="center" wrapText="1"/>
      <protection locked="0"/>
    </xf>
    <xf numFmtId="0" fontId="26" fillId="0" borderId="82" xfId="1" applyFont="1" applyBorder="1" applyAlignment="1" applyProtection="1">
      <alignment horizontal="left" vertical="center"/>
      <protection locked="0"/>
    </xf>
    <xf numFmtId="0" fontId="25" fillId="0" borderId="54" xfId="1" applyFont="1" applyBorder="1" applyAlignment="1" applyProtection="1">
      <alignment horizontal="left" vertical="center"/>
      <protection locked="0"/>
    </xf>
    <xf numFmtId="0" fontId="25" fillId="0" borderId="55" xfId="1" applyFont="1" applyBorder="1" applyAlignment="1" applyProtection="1">
      <alignment horizontal="left" vertical="center"/>
      <protection locked="0"/>
    </xf>
    <xf numFmtId="0" fontId="25" fillId="0" borderId="56" xfId="1" applyFont="1" applyBorder="1" applyAlignment="1" applyProtection="1">
      <alignment horizontal="left" vertical="center"/>
      <protection locked="0"/>
    </xf>
    <xf numFmtId="0" fontId="11" fillId="0" borderId="57"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11" fillId="0" borderId="56" xfId="1" applyFont="1" applyBorder="1" applyAlignment="1" applyProtection="1">
      <alignment horizontal="left" vertical="center"/>
      <protection locked="0"/>
    </xf>
    <xf numFmtId="0" fontId="26" fillId="0" borderId="90" xfId="1" applyFont="1" applyBorder="1" applyAlignment="1" applyProtection="1">
      <alignment horizontal="left" vertical="center"/>
      <protection locked="0"/>
    </xf>
    <xf numFmtId="0" fontId="26" fillId="0" borderId="83" xfId="1" applyFont="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11" fillId="0" borderId="83" xfId="1" applyFont="1" applyBorder="1" applyAlignment="1" applyProtection="1">
      <alignment horizontal="left" vertical="center"/>
      <protection locked="0"/>
    </xf>
    <xf numFmtId="0" fontId="26" fillId="0" borderId="45"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53" xfId="1" applyFont="1" applyBorder="1" applyAlignment="1" applyProtection="1">
      <alignment horizontal="left" vertical="center" wrapText="1"/>
      <protection locked="0"/>
    </xf>
    <xf numFmtId="0" fontId="26" fillId="0" borderId="89" xfId="1" applyFont="1" applyBorder="1" applyAlignment="1" applyProtection="1">
      <alignment horizontal="center" vertical="center" wrapText="1"/>
      <protection locked="0"/>
    </xf>
    <xf numFmtId="0" fontId="26" fillId="0" borderId="43" xfId="1" applyFont="1" applyBorder="1" applyAlignment="1" applyProtection="1">
      <alignment horizontal="center" vertical="center" wrapText="1"/>
      <protection locked="0"/>
    </xf>
    <xf numFmtId="0" fontId="25" fillId="3" borderId="113" xfId="1" applyFont="1" applyFill="1" applyBorder="1" applyAlignment="1" applyProtection="1">
      <alignment horizontal="left" vertical="center" wrapText="1"/>
      <protection locked="0"/>
    </xf>
    <xf numFmtId="0" fontId="25" fillId="3" borderId="105" xfId="1" applyFont="1" applyFill="1" applyBorder="1" applyAlignment="1" applyProtection="1">
      <alignment horizontal="left" vertical="center" wrapText="1"/>
      <protection locked="0"/>
    </xf>
    <xf numFmtId="0" fontId="25" fillId="3" borderId="114" xfId="1" applyFont="1" applyFill="1" applyBorder="1" applyAlignment="1" applyProtection="1">
      <alignment horizontal="left" vertical="center" wrapText="1"/>
      <protection locked="0"/>
    </xf>
    <xf numFmtId="0" fontId="25" fillId="0" borderId="37" xfId="1" applyFont="1" applyBorder="1" applyAlignment="1" applyProtection="1">
      <alignment horizontal="left" vertical="center" wrapText="1"/>
      <protection locked="0"/>
    </xf>
    <xf numFmtId="0" fontId="25" fillId="0" borderId="38" xfId="1" applyFont="1" applyBorder="1" applyAlignment="1" applyProtection="1">
      <alignment horizontal="left" vertical="center" wrapText="1"/>
      <protection locked="0"/>
    </xf>
    <xf numFmtId="0" fontId="25" fillId="0" borderId="76" xfId="1" applyFont="1" applyBorder="1" applyAlignment="1" applyProtection="1">
      <alignment horizontal="left" vertical="center" wrapText="1"/>
      <protection locked="0"/>
    </xf>
    <xf numFmtId="0" fontId="25" fillId="0" borderId="54" xfId="1" applyFont="1" applyBorder="1" applyAlignment="1" applyProtection="1">
      <alignment horizontal="left" vertical="center" wrapText="1"/>
      <protection locked="0"/>
    </xf>
    <xf numFmtId="0" fontId="25" fillId="0" borderId="55" xfId="1" applyFont="1" applyBorder="1" applyAlignment="1" applyProtection="1">
      <alignment horizontal="left" vertical="center" wrapText="1"/>
      <protection locked="0"/>
    </xf>
    <xf numFmtId="0" fontId="25" fillId="0" borderId="58" xfId="1" applyFont="1" applyBorder="1" applyAlignment="1" applyProtection="1">
      <alignment horizontal="left" vertical="center" wrapText="1"/>
      <protection locked="0"/>
    </xf>
    <xf numFmtId="0" fontId="25" fillId="0" borderId="45" xfId="1" applyFont="1" applyBorder="1" applyAlignment="1" applyProtection="1">
      <alignment horizontal="left" vertical="center" wrapText="1"/>
      <protection locked="0"/>
    </xf>
    <xf numFmtId="0" fontId="25" fillId="0" borderId="0" xfId="1" applyFont="1" applyAlignment="1" applyProtection="1">
      <alignment horizontal="left" vertical="center" wrapText="1"/>
      <protection locked="0"/>
    </xf>
    <xf numFmtId="0" fontId="25" fillId="0" borderId="53" xfId="1" applyFont="1" applyBorder="1" applyAlignment="1" applyProtection="1">
      <alignment horizontal="left" vertical="center" wrapText="1"/>
      <protection locked="0"/>
    </xf>
    <xf numFmtId="38" fontId="11" fillId="0" borderId="110" xfId="5" applyFont="1" applyBorder="1" applyAlignment="1" applyProtection="1">
      <alignment horizontal="center" vertical="center"/>
    </xf>
    <xf numFmtId="38" fontId="11" fillId="0" borderId="111" xfId="5" applyFont="1" applyBorder="1" applyAlignment="1" applyProtection="1">
      <alignment horizontal="center" vertical="center"/>
    </xf>
    <xf numFmtId="38" fontId="11" fillId="0" borderId="99" xfId="5" applyFont="1" applyBorder="1" applyAlignment="1" applyProtection="1">
      <alignment horizontal="center" vertical="center"/>
    </xf>
    <xf numFmtId="38" fontId="11" fillId="0" borderId="100" xfId="5" applyFont="1" applyBorder="1" applyAlignment="1" applyProtection="1">
      <alignment horizontal="center" vertical="center"/>
    </xf>
    <xf numFmtId="38" fontId="11" fillId="0" borderId="54" xfId="5" applyFont="1" applyBorder="1" applyAlignment="1" applyProtection="1">
      <alignment horizontal="center" vertical="center"/>
    </xf>
    <xf numFmtId="38" fontId="11" fillId="0" borderId="55" xfId="5" applyFont="1" applyBorder="1" applyAlignment="1" applyProtection="1">
      <alignment horizontal="center" vertical="center"/>
    </xf>
    <xf numFmtId="0" fontId="25" fillId="3" borderId="110" xfId="1" applyFont="1" applyFill="1" applyBorder="1" applyAlignment="1" applyProtection="1">
      <alignment horizontal="left" vertical="center" wrapText="1"/>
      <protection locked="0"/>
    </xf>
    <xf numFmtId="0" fontId="25" fillId="3" borderId="111" xfId="1" applyFont="1" applyFill="1" applyBorder="1" applyAlignment="1" applyProtection="1">
      <alignment horizontal="left" vertical="center" wrapText="1"/>
      <protection locked="0"/>
    </xf>
    <xf numFmtId="0" fontId="25" fillId="3" borderId="112" xfId="1" applyFont="1" applyFill="1" applyBorder="1" applyAlignment="1" applyProtection="1">
      <alignment horizontal="left" vertical="center" wrapText="1"/>
      <protection locked="0"/>
    </xf>
    <xf numFmtId="179" fontId="26" fillId="0" borderId="111" xfId="1" applyNumberFormat="1" applyFont="1" applyBorder="1" applyAlignment="1" applyProtection="1">
      <alignment horizontal="left" vertical="center"/>
      <protection locked="0"/>
    </xf>
    <xf numFmtId="179" fontId="26" fillId="0" borderId="112" xfId="1" applyNumberFormat="1" applyFont="1" applyBorder="1" applyAlignment="1" applyProtection="1">
      <alignment horizontal="left" vertical="center"/>
      <protection locked="0"/>
    </xf>
    <xf numFmtId="0" fontId="26" fillId="0" borderId="88" xfId="1" applyFont="1" applyBorder="1" applyAlignment="1" applyProtection="1">
      <alignment horizontal="left" vertical="center"/>
      <protection locked="0"/>
    </xf>
    <xf numFmtId="0" fontId="26" fillId="0" borderId="103" xfId="1" quotePrefix="1" applyFont="1" applyBorder="1" applyAlignment="1" applyProtection="1">
      <alignment horizontal="left" vertical="center" wrapText="1"/>
      <protection locked="0"/>
    </xf>
    <xf numFmtId="0" fontId="26" fillId="0" borderId="100" xfId="1" quotePrefix="1" applyFont="1" applyBorder="1" applyAlignment="1" applyProtection="1">
      <alignment horizontal="left" vertical="center" wrapText="1"/>
      <protection locked="0"/>
    </xf>
    <xf numFmtId="0" fontId="26" fillId="0" borderId="107" xfId="1" quotePrefix="1" applyFont="1" applyBorder="1" applyAlignment="1" applyProtection="1">
      <alignment horizontal="left" vertical="center" wrapText="1"/>
      <protection locked="0"/>
    </xf>
    <xf numFmtId="0" fontId="25" fillId="0" borderId="45" xfId="1" applyFont="1" applyBorder="1" applyAlignment="1" applyProtection="1">
      <alignment horizontal="left" vertical="center"/>
      <protection locked="0"/>
    </xf>
    <xf numFmtId="0" fontId="25" fillId="0" borderId="0" xfId="1" applyFont="1" applyAlignment="1" applyProtection="1">
      <alignment horizontal="left" vertical="center"/>
      <protection locked="0"/>
    </xf>
    <xf numFmtId="0" fontId="25" fillId="0" borderId="53" xfId="1" applyFont="1" applyBorder="1" applyAlignment="1" applyProtection="1">
      <alignment horizontal="left" vertical="center"/>
      <protection locked="0"/>
    </xf>
    <xf numFmtId="0" fontId="25" fillId="0" borderId="58" xfId="1" applyFont="1" applyBorder="1" applyAlignment="1" applyProtection="1">
      <alignment horizontal="left" vertical="center"/>
      <protection locked="0"/>
    </xf>
    <xf numFmtId="0" fontId="25" fillId="0" borderId="99" xfId="1" applyFont="1" applyBorder="1" applyAlignment="1" applyProtection="1">
      <alignment horizontal="left" vertical="center"/>
      <protection locked="0"/>
    </xf>
    <xf numFmtId="0" fontId="25" fillId="0" borderId="100" xfId="1" applyFont="1" applyBorder="1" applyAlignment="1" applyProtection="1">
      <alignment horizontal="left" vertical="center"/>
      <protection locked="0"/>
    </xf>
    <xf numFmtId="0" fontId="25" fillId="0" borderId="107" xfId="1" applyFont="1" applyBorder="1" applyAlignment="1" applyProtection="1">
      <alignment horizontal="left" vertical="center"/>
      <protection locked="0"/>
    </xf>
    <xf numFmtId="0" fontId="11" fillId="0" borderId="103" xfId="1" applyFont="1" applyBorder="1" applyAlignment="1" applyProtection="1">
      <alignment horizontal="left" vertical="center"/>
      <protection locked="0"/>
    </xf>
    <xf numFmtId="0" fontId="11" fillId="0" borderId="100" xfId="1" applyFont="1" applyBorder="1" applyAlignment="1" applyProtection="1">
      <alignment horizontal="left" vertical="center"/>
      <protection locked="0"/>
    </xf>
    <xf numFmtId="0" fontId="11" fillId="0" borderId="107" xfId="1" applyFont="1" applyBorder="1" applyAlignment="1" applyProtection="1">
      <alignment horizontal="left" vertical="center"/>
      <protection locked="0"/>
    </xf>
    <xf numFmtId="0" fontId="26" fillId="0" borderId="103" xfId="1" applyFont="1" applyBorder="1" applyAlignment="1" applyProtection="1">
      <alignment horizontal="left" vertical="center"/>
      <protection locked="0"/>
    </xf>
    <xf numFmtId="0" fontId="26" fillId="0" borderId="101" xfId="1" applyFont="1" applyBorder="1" applyAlignment="1" applyProtection="1">
      <alignment horizontal="left" vertical="center"/>
      <protection locked="0"/>
    </xf>
    <xf numFmtId="0" fontId="26" fillId="0" borderId="45" xfId="1" applyFont="1" applyBorder="1" applyAlignment="1" applyProtection="1">
      <alignment horizontal="center" vertical="center"/>
      <protection locked="0"/>
    </xf>
    <xf numFmtId="0" fontId="26" fillId="0" borderId="0" xfId="1" applyFont="1" applyAlignment="1" applyProtection="1">
      <alignment horizontal="center" vertical="center"/>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176" fontId="4" fillId="0" borderId="1"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4" fillId="0" borderId="2" xfId="0" applyNumberFormat="1" applyFont="1" applyBorder="1" applyAlignment="1" applyProtection="1">
      <alignment horizontal="center" vertical="center" wrapText="1"/>
      <protection locked="0"/>
    </xf>
    <xf numFmtId="0" fontId="4" fillId="5" borderId="125" xfId="0" applyFont="1" applyFill="1" applyBorder="1" applyAlignment="1" applyProtection="1">
      <alignment horizontal="center" vertical="top" wrapTex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2" xfId="0" applyFont="1" applyBorder="1" applyAlignment="1" applyProtection="1">
      <alignment horizontal="center" vertical="top" wrapText="1"/>
      <protection locked="0"/>
    </xf>
    <xf numFmtId="0" fontId="4" fillId="0" borderId="43" xfId="0" applyFont="1" applyBorder="1" applyAlignment="1" applyProtection="1">
      <alignment horizontal="center" vertical="top" wrapText="1"/>
      <protection locked="0"/>
    </xf>
    <xf numFmtId="0" fontId="4" fillId="0" borderId="44" xfId="0" applyFont="1" applyBorder="1" applyAlignment="1" applyProtection="1">
      <alignment horizontal="center" vertical="top" wrapText="1"/>
      <protection locked="0"/>
    </xf>
    <xf numFmtId="0" fontId="6" fillId="0" borderId="19"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0" borderId="12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4" fillId="0" borderId="125" xfId="0" applyFont="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5" fillId="0" borderId="11" xfId="0" applyFont="1" applyBorder="1" applyAlignment="1" applyProtection="1">
      <alignment horizontal="center" vertical="center"/>
      <protection locked="0"/>
    </xf>
    <xf numFmtId="0" fontId="4" fillId="0" borderId="74" xfId="0" applyFont="1" applyBorder="1" applyAlignment="1" applyProtection="1">
      <alignment horizontal="center" vertical="top" wrapText="1"/>
      <protection locked="0"/>
    </xf>
    <xf numFmtId="0" fontId="4" fillId="0" borderId="75" xfId="0" applyFont="1" applyBorder="1" applyAlignment="1" applyProtection="1">
      <alignment horizontal="center" vertical="top" wrapText="1"/>
      <protection locked="0"/>
    </xf>
    <xf numFmtId="0" fontId="4" fillId="2" borderId="151" xfId="0" applyFont="1" applyFill="1" applyBorder="1" applyAlignment="1" applyProtection="1">
      <alignment horizontal="left" vertical="top" wrapText="1"/>
      <protection locked="0"/>
    </xf>
    <xf numFmtId="0" fontId="4" fillId="2" borderId="152" xfId="0" applyFont="1" applyFill="1" applyBorder="1" applyAlignment="1" applyProtection="1">
      <alignment horizontal="left" vertical="top" wrapText="1"/>
      <protection locked="0"/>
    </xf>
    <xf numFmtId="0" fontId="8" fillId="0" borderId="0" xfId="0" applyFont="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5" fillId="8" borderId="0" xfId="0" applyFont="1" applyFill="1" applyAlignment="1">
      <alignment vertical="top"/>
    </xf>
    <xf numFmtId="0" fontId="4" fillId="5" borderId="2" xfId="0" applyFont="1" applyFill="1" applyBorder="1" applyAlignment="1" applyProtection="1">
      <alignment horizontal="center" vertical="top" wrapText="1"/>
      <protection locked="0"/>
    </xf>
    <xf numFmtId="176" fontId="5" fillId="0" borderId="128" xfId="0" applyNumberFormat="1" applyFont="1" applyBorder="1" applyAlignment="1" applyProtection="1">
      <alignment horizontal="center" vertical="center" wrapText="1"/>
      <protection locked="0"/>
    </xf>
  </cellXfs>
  <cellStyles count="8">
    <cellStyle name="ハイパーリンク 2" xfId="2" xr:uid="{267CF997-1493-4175-9574-5EF249074D56}"/>
    <cellStyle name="桁区切り" xfId="5" builtinId="6"/>
    <cellStyle name="標準" xfId="0" builtinId="0"/>
    <cellStyle name="標準 2" xfId="3" xr:uid="{73FD9C45-7E63-4B3E-9CC9-04CFA6FFDB5F}"/>
    <cellStyle name="標準 2 2" xfId="6" xr:uid="{3D43BA8A-2E38-4EAF-8A02-633569D4E15A}"/>
    <cellStyle name="標準 3" xfId="4" xr:uid="{F3660874-9B14-41CF-9C01-FD455B9B12D9}"/>
    <cellStyle name="標準 3 2" xfId="7" xr:uid="{D4B5970F-FA88-4FA2-99B4-678F661A4215}"/>
    <cellStyle name="標準 4" xfId="1" xr:uid="{B3D1286A-7BA4-4005-8326-3DEDEC9D3016}"/>
  </cellStyles>
  <dxfs count="45">
    <dxf>
      <fill>
        <patternFill>
          <bgColor rgb="FFE2EFDA"/>
        </patternFill>
      </fill>
    </dxf>
    <dxf>
      <fill>
        <patternFill>
          <bgColor rgb="FFE2EFDA"/>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FFAEB"/>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FEF8E6"/>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EF8E6"/>
      <color rgb="FFFFFFCC"/>
      <color rgb="FFFFFFFF"/>
      <color rgb="FFE2EFDA"/>
      <color rgb="FFFFF8E5"/>
      <color rgb="FFFFFAEB"/>
      <color rgb="FF006600"/>
      <color rgb="FFFF9799"/>
      <color rgb="FFFF7C80"/>
      <color rgb="FFFEF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158750</xdr:colOff>
      <xdr:row>10</xdr:row>
      <xdr:rowOff>12700</xdr:rowOff>
    </xdr:from>
    <xdr:ext cx="504825" cy="415925"/>
    <xdr:sp macro="" textlink="">
      <xdr:nvSpPr>
        <xdr:cNvPr id="2" name="Check Box 25" hidden="1">
          <a:extLst>
            <a:ext uri="{63B3BB69-23CF-44E3-9099-C40C66FF867C}">
              <a14:compatExt xmlns:a14="http://schemas.microsoft.com/office/drawing/2010/main" spid="_x0000_s1049"/>
            </a:ext>
            <a:ext uri="{FF2B5EF4-FFF2-40B4-BE49-F238E27FC236}">
              <a16:creationId xmlns:a16="http://schemas.microsoft.com/office/drawing/2014/main" id="{0484FBC5-9E99-49E8-B4E5-541EDEE9F4DC}"/>
            </a:ext>
          </a:extLst>
        </xdr:cNvPr>
        <xdr:cNvSpPr/>
      </xdr:nvSpPr>
      <xdr:spPr bwMode="auto">
        <a:xfrm>
          <a:off x="11858625" y="3552825"/>
          <a:ext cx="504825" cy="41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3</xdr:row>
      <xdr:rowOff>28575</xdr:rowOff>
    </xdr:from>
    <xdr:to>
      <xdr:col>19</xdr:col>
      <xdr:colOff>523875</xdr:colOff>
      <xdr:row>9</xdr:row>
      <xdr:rowOff>228600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7381875" y="685800"/>
          <a:ext cx="5600700" cy="1609725"/>
        </a:xfrm>
        <a:prstGeom prst="roundRect">
          <a:avLst/>
        </a:prstGeom>
        <a:solidFill>
          <a:schemeClr val="accent4">
            <a:lumMod val="20000"/>
            <a:lumOff val="80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rgbClr val="002060"/>
              </a:solidFill>
            </a:rPr>
            <a:t>必要事項は、</a:t>
          </a:r>
          <a:r>
            <a:rPr kumimoji="1" lang="ja-JP" altLang="en-US" sz="1200" b="1">
              <a:solidFill>
                <a:srgbClr val="FF0000"/>
              </a:solidFill>
            </a:rPr>
            <a:t>「記入用」シート</a:t>
          </a:r>
          <a:r>
            <a:rPr kumimoji="1" lang="ja-JP" altLang="en-US" sz="1200" b="0">
              <a:solidFill>
                <a:srgbClr val="002060"/>
              </a:solidFill>
            </a:rPr>
            <a:t>より自動</a:t>
          </a:r>
          <a:r>
            <a:rPr kumimoji="1" lang="ja-JP" altLang="en-US" sz="1200">
              <a:solidFill>
                <a:srgbClr val="002060"/>
              </a:solidFill>
            </a:rPr>
            <a:t>転記されます。</a:t>
          </a:r>
          <a:endParaRPr kumimoji="1" lang="en-US" altLang="ja-JP" sz="1200">
            <a:solidFill>
              <a:srgbClr val="002060"/>
            </a:solidFill>
          </a:endParaRPr>
        </a:p>
        <a:p>
          <a:pPr algn="l"/>
          <a:r>
            <a:rPr kumimoji="1" lang="ja-JP" altLang="en-US" sz="1200">
              <a:solidFill>
                <a:srgbClr val="002060"/>
              </a:solidFill>
            </a:rPr>
            <a:t>１．「記入用」シートに入力</a:t>
          </a:r>
          <a:endParaRPr kumimoji="1" lang="en-US" altLang="ja-JP" sz="1200">
            <a:solidFill>
              <a:srgbClr val="002060"/>
            </a:solidFill>
          </a:endParaRPr>
        </a:p>
        <a:p>
          <a:pPr algn="l"/>
          <a:r>
            <a:rPr kumimoji="1" lang="ja-JP" altLang="en-US" sz="1200">
              <a:solidFill>
                <a:srgbClr val="002060"/>
              </a:solidFill>
            </a:rPr>
            <a:t>２．内容に間違いがないか確認し、切れているところがあればセルを広げて全体が見えるよう調整してください</a:t>
          </a:r>
          <a:endParaRPr kumimoji="1" lang="en-US" altLang="ja-JP" sz="12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7732</xdr:colOff>
      <xdr:row>14</xdr:row>
      <xdr:rowOff>0</xdr:rowOff>
    </xdr:from>
    <xdr:to>
      <xdr:col>71</xdr:col>
      <xdr:colOff>341812</xdr:colOff>
      <xdr:row>14</xdr:row>
      <xdr:rowOff>236967</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60551807" y="4419600"/>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7732</xdr:colOff>
      <xdr:row>3</xdr:row>
      <xdr:rowOff>0</xdr:rowOff>
    </xdr:from>
    <xdr:to>
      <xdr:col>71</xdr:col>
      <xdr:colOff>341812</xdr:colOff>
      <xdr:row>3</xdr:row>
      <xdr:rowOff>236967</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60551807" y="962025"/>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349537</xdr:colOff>
      <xdr:row>0</xdr:row>
      <xdr:rowOff>228311</xdr:rowOff>
    </xdr:from>
    <xdr:to>
      <xdr:col>20</xdr:col>
      <xdr:colOff>272470</xdr:colOff>
      <xdr:row>1</xdr:row>
      <xdr:rowOff>343187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58446" y="228311"/>
          <a:ext cx="5031797" cy="35733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latin typeface="+mn-ea"/>
              <a:ea typeface="+mn-ea"/>
            </a:rPr>
            <a:t>新規事業者用（令和７年度に新規事業として申請する方）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1104900</xdr:colOff>
      <xdr:row>0</xdr:row>
      <xdr:rowOff>125639</xdr:rowOff>
    </xdr:from>
    <xdr:to>
      <xdr:col>13</xdr:col>
      <xdr:colOff>2333174</xdr:colOff>
      <xdr:row>1</xdr:row>
      <xdr:rowOff>275318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9648825" y="125639"/>
          <a:ext cx="1228274" cy="34017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新規事業者用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4C05-820B-4344-932A-3F9C3361EACD}">
  <sheetPr>
    <pageSetUpPr fitToPage="1"/>
  </sheetPr>
  <dimension ref="A1:T25"/>
  <sheetViews>
    <sheetView view="pageBreakPreview" topLeftCell="A5" zoomScale="70" zoomScaleNormal="55" zoomScaleSheetLayoutView="70" workbookViewId="0">
      <selection activeCell="H8" sqref="H8"/>
    </sheetView>
  </sheetViews>
  <sheetFormatPr defaultRowHeight="15" x14ac:dyDescent="0.55000000000000004"/>
  <cols>
    <col min="1" max="1" width="4.83203125" style="87" customWidth="1"/>
    <col min="2" max="2" width="6.58203125" style="96" customWidth="1"/>
    <col min="3" max="3" width="21.83203125" style="96" customWidth="1"/>
    <col min="4" max="4" width="15.1640625" style="87" customWidth="1"/>
    <col min="5" max="5" width="19.1640625" style="87" customWidth="1"/>
    <col min="6" max="6" width="22.4140625" style="87" customWidth="1"/>
    <col min="7" max="8" width="14.5" style="87" customWidth="1"/>
    <col min="9" max="10" width="16.5" style="87" customWidth="1"/>
    <col min="11" max="11" width="14.25" style="93" customWidth="1"/>
    <col min="12" max="12" width="7.08203125" style="87" customWidth="1"/>
    <col min="13" max="20" width="3.5" style="87" customWidth="1"/>
    <col min="21" max="259" width="8.58203125" style="87"/>
    <col min="260" max="260" width="5.58203125" style="87" customWidth="1"/>
    <col min="261" max="261" width="15.08203125" style="87" customWidth="1"/>
    <col min="262" max="262" width="22" style="87" customWidth="1"/>
    <col min="263" max="263" width="15.08203125" style="87" customWidth="1"/>
    <col min="264" max="264" width="19.83203125" style="87" customWidth="1"/>
    <col min="265" max="265" width="16.5" style="87" customWidth="1"/>
    <col min="266" max="266" width="15.08203125" style="87" customWidth="1"/>
    <col min="267" max="267" width="14.58203125" style="87" customWidth="1"/>
    <col min="268" max="515" width="8.58203125" style="87"/>
    <col min="516" max="516" width="5.58203125" style="87" customWidth="1"/>
    <col min="517" max="517" width="15.08203125" style="87" customWidth="1"/>
    <col min="518" max="518" width="22" style="87" customWidth="1"/>
    <col min="519" max="519" width="15.08203125" style="87" customWidth="1"/>
    <col min="520" max="520" width="19.83203125" style="87" customWidth="1"/>
    <col min="521" max="521" width="16.5" style="87" customWidth="1"/>
    <col min="522" max="522" width="15.08203125" style="87" customWidth="1"/>
    <col min="523" max="523" width="14.58203125" style="87" customWidth="1"/>
    <col min="524" max="771" width="8.58203125" style="87"/>
    <col min="772" max="772" width="5.58203125" style="87" customWidth="1"/>
    <col min="773" max="773" width="15.08203125" style="87" customWidth="1"/>
    <col min="774" max="774" width="22" style="87" customWidth="1"/>
    <col min="775" max="775" width="15.08203125" style="87" customWidth="1"/>
    <col min="776" max="776" width="19.83203125" style="87" customWidth="1"/>
    <col min="777" max="777" width="16.5" style="87" customWidth="1"/>
    <col min="778" max="778" width="15.08203125" style="87" customWidth="1"/>
    <col min="779" max="779" width="14.58203125" style="87" customWidth="1"/>
    <col min="780" max="1027" width="8.58203125" style="87"/>
    <col min="1028" max="1028" width="5.58203125" style="87" customWidth="1"/>
    <col min="1029" max="1029" width="15.08203125" style="87" customWidth="1"/>
    <col min="1030" max="1030" width="22" style="87" customWidth="1"/>
    <col min="1031" max="1031" width="15.08203125" style="87" customWidth="1"/>
    <col min="1032" max="1032" width="19.83203125" style="87" customWidth="1"/>
    <col min="1033" max="1033" width="16.5" style="87" customWidth="1"/>
    <col min="1034" max="1034" width="15.08203125" style="87" customWidth="1"/>
    <col min="1035" max="1035" width="14.58203125" style="87" customWidth="1"/>
    <col min="1036" max="1283" width="8.58203125" style="87"/>
    <col min="1284" max="1284" width="5.58203125" style="87" customWidth="1"/>
    <col min="1285" max="1285" width="15.08203125" style="87" customWidth="1"/>
    <col min="1286" max="1286" width="22" style="87" customWidth="1"/>
    <col min="1287" max="1287" width="15.08203125" style="87" customWidth="1"/>
    <col min="1288" max="1288" width="19.83203125" style="87" customWidth="1"/>
    <col min="1289" max="1289" width="16.5" style="87" customWidth="1"/>
    <col min="1290" max="1290" width="15.08203125" style="87" customWidth="1"/>
    <col min="1291" max="1291" width="14.58203125" style="87" customWidth="1"/>
    <col min="1292" max="1539" width="8.58203125" style="87"/>
    <col min="1540" max="1540" width="5.58203125" style="87" customWidth="1"/>
    <col min="1541" max="1541" width="15.08203125" style="87" customWidth="1"/>
    <col min="1542" max="1542" width="22" style="87" customWidth="1"/>
    <col min="1543" max="1543" width="15.08203125" style="87" customWidth="1"/>
    <col min="1544" max="1544" width="19.83203125" style="87" customWidth="1"/>
    <col min="1545" max="1545" width="16.5" style="87" customWidth="1"/>
    <col min="1546" max="1546" width="15.08203125" style="87" customWidth="1"/>
    <col min="1547" max="1547" width="14.58203125" style="87" customWidth="1"/>
    <col min="1548" max="1795" width="8.58203125" style="87"/>
    <col min="1796" max="1796" width="5.58203125" style="87" customWidth="1"/>
    <col min="1797" max="1797" width="15.08203125" style="87" customWidth="1"/>
    <col min="1798" max="1798" width="22" style="87" customWidth="1"/>
    <col min="1799" max="1799" width="15.08203125" style="87" customWidth="1"/>
    <col min="1800" max="1800" width="19.83203125" style="87" customWidth="1"/>
    <col min="1801" max="1801" width="16.5" style="87" customWidth="1"/>
    <col min="1802" max="1802" width="15.08203125" style="87" customWidth="1"/>
    <col min="1803" max="1803" width="14.58203125" style="87" customWidth="1"/>
    <col min="1804" max="2051" width="8.58203125" style="87"/>
    <col min="2052" max="2052" width="5.58203125" style="87" customWidth="1"/>
    <col min="2053" max="2053" width="15.08203125" style="87" customWidth="1"/>
    <col min="2054" max="2054" width="22" style="87" customWidth="1"/>
    <col min="2055" max="2055" width="15.08203125" style="87" customWidth="1"/>
    <col min="2056" max="2056" width="19.83203125" style="87" customWidth="1"/>
    <col min="2057" max="2057" width="16.5" style="87" customWidth="1"/>
    <col min="2058" max="2058" width="15.08203125" style="87" customWidth="1"/>
    <col min="2059" max="2059" width="14.58203125" style="87" customWidth="1"/>
    <col min="2060" max="2307" width="8.58203125" style="87"/>
    <col min="2308" max="2308" width="5.58203125" style="87" customWidth="1"/>
    <col min="2309" max="2309" width="15.08203125" style="87" customWidth="1"/>
    <col min="2310" max="2310" width="22" style="87" customWidth="1"/>
    <col min="2311" max="2311" width="15.08203125" style="87" customWidth="1"/>
    <col min="2312" max="2312" width="19.83203125" style="87" customWidth="1"/>
    <col min="2313" max="2313" width="16.5" style="87" customWidth="1"/>
    <col min="2314" max="2314" width="15.08203125" style="87" customWidth="1"/>
    <col min="2315" max="2315" width="14.58203125" style="87" customWidth="1"/>
    <col min="2316" max="2563" width="8.58203125" style="87"/>
    <col min="2564" max="2564" width="5.58203125" style="87" customWidth="1"/>
    <col min="2565" max="2565" width="15.08203125" style="87" customWidth="1"/>
    <col min="2566" max="2566" width="22" style="87" customWidth="1"/>
    <col min="2567" max="2567" width="15.08203125" style="87" customWidth="1"/>
    <col min="2568" max="2568" width="19.83203125" style="87" customWidth="1"/>
    <col min="2569" max="2569" width="16.5" style="87" customWidth="1"/>
    <col min="2570" max="2570" width="15.08203125" style="87" customWidth="1"/>
    <col min="2571" max="2571" width="14.58203125" style="87" customWidth="1"/>
    <col min="2572" max="2819" width="8.58203125" style="87"/>
    <col min="2820" max="2820" width="5.58203125" style="87" customWidth="1"/>
    <col min="2821" max="2821" width="15.08203125" style="87" customWidth="1"/>
    <col min="2822" max="2822" width="22" style="87" customWidth="1"/>
    <col min="2823" max="2823" width="15.08203125" style="87" customWidth="1"/>
    <col min="2824" max="2824" width="19.83203125" style="87" customWidth="1"/>
    <col min="2825" max="2825" width="16.5" style="87" customWidth="1"/>
    <col min="2826" max="2826" width="15.08203125" style="87" customWidth="1"/>
    <col min="2827" max="2827" width="14.58203125" style="87" customWidth="1"/>
    <col min="2828" max="3075" width="8.58203125" style="87"/>
    <col min="3076" max="3076" width="5.58203125" style="87" customWidth="1"/>
    <col min="3077" max="3077" width="15.08203125" style="87" customWidth="1"/>
    <col min="3078" max="3078" width="22" style="87" customWidth="1"/>
    <col min="3079" max="3079" width="15.08203125" style="87" customWidth="1"/>
    <col min="3080" max="3080" width="19.83203125" style="87" customWidth="1"/>
    <col min="3081" max="3081" width="16.5" style="87" customWidth="1"/>
    <col min="3082" max="3082" width="15.08203125" style="87" customWidth="1"/>
    <col min="3083" max="3083" width="14.58203125" style="87" customWidth="1"/>
    <col min="3084" max="3331" width="8.58203125" style="87"/>
    <col min="3332" max="3332" width="5.58203125" style="87" customWidth="1"/>
    <col min="3333" max="3333" width="15.08203125" style="87" customWidth="1"/>
    <col min="3334" max="3334" width="22" style="87" customWidth="1"/>
    <col min="3335" max="3335" width="15.08203125" style="87" customWidth="1"/>
    <col min="3336" max="3336" width="19.83203125" style="87" customWidth="1"/>
    <col min="3337" max="3337" width="16.5" style="87" customWidth="1"/>
    <col min="3338" max="3338" width="15.08203125" style="87" customWidth="1"/>
    <col min="3339" max="3339" width="14.58203125" style="87" customWidth="1"/>
    <col min="3340" max="3587" width="8.58203125" style="87"/>
    <col min="3588" max="3588" width="5.58203125" style="87" customWidth="1"/>
    <col min="3589" max="3589" width="15.08203125" style="87" customWidth="1"/>
    <col min="3590" max="3590" width="22" style="87" customWidth="1"/>
    <col min="3591" max="3591" width="15.08203125" style="87" customWidth="1"/>
    <col min="3592" max="3592" width="19.83203125" style="87" customWidth="1"/>
    <col min="3593" max="3593" width="16.5" style="87" customWidth="1"/>
    <col min="3594" max="3594" width="15.08203125" style="87" customWidth="1"/>
    <col min="3595" max="3595" width="14.58203125" style="87" customWidth="1"/>
    <col min="3596" max="3843" width="8.58203125" style="87"/>
    <col min="3844" max="3844" width="5.58203125" style="87" customWidth="1"/>
    <col min="3845" max="3845" width="15.08203125" style="87" customWidth="1"/>
    <col min="3846" max="3846" width="22" style="87" customWidth="1"/>
    <col min="3847" max="3847" width="15.08203125" style="87" customWidth="1"/>
    <col min="3848" max="3848" width="19.83203125" style="87" customWidth="1"/>
    <col min="3849" max="3849" width="16.5" style="87" customWidth="1"/>
    <col min="3850" max="3850" width="15.08203125" style="87" customWidth="1"/>
    <col min="3851" max="3851" width="14.58203125" style="87" customWidth="1"/>
    <col min="3852" max="4099" width="8.58203125" style="87"/>
    <col min="4100" max="4100" width="5.58203125" style="87" customWidth="1"/>
    <col min="4101" max="4101" width="15.08203125" style="87" customWidth="1"/>
    <col min="4102" max="4102" width="22" style="87" customWidth="1"/>
    <col min="4103" max="4103" width="15.08203125" style="87" customWidth="1"/>
    <col min="4104" max="4104" width="19.83203125" style="87" customWidth="1"/>
    <col min="4105" max="4105" width="16.5" style="87" customWidth="1"/>
    <col min="4106" max="4106" width="15.08203125" style="87" customWidth="1"/>
    <col min="4107" max="4107" width="14.58203125" style="87" customWidth="1"/>
    <col min="4108" max="4355" width="8.58203125" style="87"/>
    <col min="4356" max="4356" width="5.58203125" style="87" customWidth="1"/>
    <col min="4357" max="4357" width="15.08203125" style="87" customWidth="1"/>
    <col min="4358" max="4358" width="22" style="87" customWidth="1"/>
    <col min="4359" max="4359" width="15.08203125" style="87" customWidth="1"/>
    <col min="4360" max="4360" width="19.83203125" style="87" customWidth="1"/>
    <col min="4361" max="4361" width="16.5" style="87" customWidth="1"/>
    <col min="4362" max="4362" width="15.08203125" style="87" customWidth="1"/>
    <col min="4363" max="4363" width="14.58203125" style="87" customWidth="1"/>
    <col min="4364" max="4611" width="8.58203125" style="87"/>
    <col min="4612" max="4612" width="5.58203125" style="87" customWidth="1"/>
    <col min="4613" max="4613" width="15.08203125" style="87" customWidth="1"/>
    <col min="4614" max="4614" width="22" style="87" customWidth="1"/>
    <col min="4615" max="4615" width="15.08203125" style="87" customWidth="1"/>
    <col min="4616" max="4616" width="19.83203125" style="87" customWidth="1"/>
    <col min="4617" max="4617" width="16.5" style="87" customWidth="1"/>
    <col min="4618" max="4618" width="15.08203125" style="87" customWidth="1"/>
    <col min="4619" max="4619" width="14.58203125" style="87" customWidth="1"/>
    <col min="4620" max="4867" width="8.58203125" style="87"/>
    <col min="4868" max="4868" width="5.58203125" style="87" customWidth="1"/>
    <col min="4869" max="4869" width="15.08203125" style="87" customWidth="1"/>
    <col min="4870" max="4870" width="22" style="87" customWidth="1"/>
    <col min="4871" max="4871" width="15.08203125" style="87" customWidth="1"/>
    <col min="4872" max="4872" width="19.83203125" style="87" customWidth="1"/>
    <col min="4873" max="4873" width="16.5" style="87" customWidth="1"/>
    <col min="4874" max="4874" width="15.08203125" style="87" customWidth="1"/>
    <col min="4875" max="4875" width="14.58203125" style="87" customWidth="1"/>
    <col min="4876" max="5123" width="8.58203125" style="87"/>
    <col min="5124" max="5124" width="5.58203125" style="87" customWidth="1"/>
    <col min="5125" max="5125" width="15.08203125" style="87" customWidth="1"/>
    <col min="5126" max="5126" width="22" style="87" customWidth="1"/>
    <col min="5127" max="5127" width="15.08203125" style="87" customWidth="1"/>
    <col min="5128" max="5128" width="19.83203125" style="87" customWidth="1"/>
    <col min="5129" max="5129" width="16.5" style="87" customWidth="1"/>
    <col min="5130" max="5130" width="15.08203125" style="87" customWidth="1"/>
    <col min="5131" max="5131" width="14.58203125" style="87" customWidth="1"/>
    <col min="5132" max="5379" width="8.58203125" style="87"/>
    <col min="5380" max="5380" width="5.58203125" style="87" customWidth="1"/>
    <col min="5381" max="5381" width="15.08203125" style="87" customWidth="1"/>
    <col min="5382" max="5382" width="22" style="87" customWidth="1"/>
    <col min="5383" max="5383" width="15.08203125" style="87" customWidth="1"/>
    <col min="5384" max="5384" width="19.83203125" style="87" customWidth="1"/>
    <col min="5385" max="5385" width="16.5" style="87" customWidth="1"/>
    <col min="5386" max="5386" width="15.08203125" style="87" customWidth="1"/>
    <col min="5387" max="5387" width="14.58203125" style="87" customWidth="1"/>
    <col min="5388" max="5635" width="8.58203125" style="87"/>
    <col min="5636" max="5636" width="5.58203125" style="87" customWidth="1"/>
    <col min="5637" max="5637" width="15.08203125" style="87" customWidth="1"/>
    <col min="5638" max="5638" width="22" style="87" customWidth="1"/>
    <col min="5639" max="5639" width="15.08203125" style="87" customWidth="1"/>
    <col min="5640" max="5640" width="19.83203125" style="87" customWidth="1"/>
    <col min="5641" max="5641" width="16.5" style="87" customWidth="1"/>
    <col min="5642" max="5642" width="15.08203125" style="87" customWidth="1"/>
    <col min="5643" max="5643" width="14.58203125" style="87" customWidth="1"/>
    <col min="5644" max="5891" width="8.58203125" style="87"/>
    <col min="5892" max="5892" width="5.58203125" style="87" customWidth="1"/>
    <col min="5893" max="5893" width="15.08203125" style="87" customWidth="1"/>
    <col min="5894" max="5894" width="22" style="87" customWidth="1"/>
    <col min="5895" max="5895" width="15.08203125" style="87" customWidth="1"/>
    <col min="5896" max="5896" width="19.83203125" style="87" customWidth="1"/>
    <col min="5897" max="5897" width="16.5" style="87" customWidth="1"/>
    <col min="5898" max="5898" width="15.08203125" style="87" customWidth="1"/>
    <col min="5899" max="5899" width="14.58203125" style="87" customWidth="1"/>
    <col min="5900" max="6147" width="8.58203125" style="87"/>
    <col min="6148" max="6148" width="5.58203125" style="87" customWidth="1"/>
    <col min="6149" max="6149" width="15.08203125" style="87" customWidth="1"/>
    <col min="6150" max="6150" width="22" style="87" customWidth="1"/>
    <col min="6151" max="6151" width="15.08203125" style="87" customWidth="1"/>
    <col min="6152" max="6152" width="19.83203125" style="87" customWidth="1"/>
    <col min="6153" max="6153" width="16.5" style="87" customWidth="1"/>
    <col min="6154" max="6154" width="15.08203125" style="87" customWidth="1"/>
    <col min="6155" max="6155" width="14.58203125" style="87" customWidth="1"/>
    <col min="6156" max="6403" width="8.58203125" style="87"/>
    <col min="6404" max="6404" width="5.58203125" style="87" customWidth="1"/>
    <col min="6405" max="6405" width="15.08203125" style="87" customWidth="1"/>
    <col min="6406" max="6406" width="22" style="87" customWidth="1"/>
    <col min="6407" max="6407" width="15.08203125" style="87" customWidth="1"/>
    <col min="6408" max="6408" width="19.83203125" style="87" customWidth="1"/>
    <col min="6409" max="6409" width="16.5" style="87" customWidth="1"/>
    <col min="6410" max="6410" width="15.08203125" style="87" customWidth="1"/>
    <col min="6411" max="6411" width="14.58203125" style="87" customWidth="1"/>
    <col min="6412" max="6659" width="8.58203125" style="87"/>
    <col min="6660" max="6660" width="5.58203125" style="87" customWidth="1"/>
    <col min="6661" max="6661" width="15.08203125" style="87" customWidth="1"/>
    <col min="6662" max="6662" width="22" style="87" customWidth="1"/>
    <col min="6663" max="6663" width="15.08203125" style="87" customWidth="1"/>
    <col min="6664" max="6664" width="19.83203125" style="87" customWidth="1"/>
    <col min="6665" max="6665" width="16.5" style="87" customWidth="1"/>
    <col min="6666" max="6666" width="15.08203125" style="87" customWidth="1"/>
    <col min="6667" max="6667" width="14.58203125" style="87" customWidth="1"/>
    <col min="6668" max="6915" width="8.58203125" style="87"/>
    <col min="6916" max="6916" width="5.58203125" style="87" customWidth="1"/>
    <col min="6917" max="6917" width="15.08203125" style="87" customWidth="1"/>
    <col min="6918" max="6918" width="22" style="87" customWidth="1"/>
    <col min="6919" max="6919" width="15.08203125" style="87" customWidth="1"/>
    <col min="6920" max="6920" width="19.83203125" style="87" customWidth="1"/>
    <col min="6921" max="6921" width="16.5" style="87" customWidth="1"/>
    <col min="6922" max="6922" width="15.08203125" style="87" customWidth="1"/>
    <col min="6923" max="6923" width="14.58203125" style="87" customWidth="1"/>
    <col min="6924" max="7171" width="8.58203125" style="87"/>
    <col min="7172" max="7172" width="5.58203125" style="87" customWidth="1"/>
    <col min="7173" max="7173" width="15.08203125" style="87" customWidth="1"/>
    <col min="7174" max="7174" width="22" style="87" customWidth="1"/>
    <col min="7175" max="7175" width="15.08203125" style="87" customWidth="1"/>
    <col min="7176" max="7176" width="19.83203125" style="87" customWidth="1"/>
    <col min="7177" max="7177" width="16.5" style="87" customWidth="1"/>
    <col min="7178" max="7178" width="15.08203125" style="87" customWidth="1"/>
    <col min="7179" max="7179" width="14.58203125" style="87" customWidth="1"/>
    <col min="7180" max="7427" width="8.58203125" style="87"/>
    <col min="7428" max="7428" width="5.58203125" style="87" customWidth="1"/>
    <col min="7429" max="7429" width="15.08203125" style="87" customWidth="1"/>
    <col min="7430" max="7430" width="22" style="87" customWidth="1"/>
    <col min="7431" max="7431" width="15.08203125" style="87" customWidth="1"/>
    <col min="7432" max="7432" width="19.83203125" style="87" customWidth="1"/>
    <col min="7433" max="7433" width="16.5" style="87" customWidth="1"/>
    <col min="7434" max="7434" width="15.08203125" style="87" customWidth="1"/>
    <col min="7435" max="7435" width="14.58203125" style="87" customWidth="1"/>
    <col min="7436" max="7683" width="8.58203125" style="87"/>
    <col min="7684" max="7684" width="5.58203125" style="87" customWidth="1"/>
    <col min="7685" max="7685" width="15.08203125" style="87" customWidth="1"/>
    <col min="7686" max="7686" width="22" style="87" customWidth="1"/>
    <col min="7687" max="7687" width="15.08203125" style="87" customWidth="1"/>
    <col min="7688" max="7688" width="19.83203125" style="87" customWidth="1"/>
    <col min="7689" max="7689" width="16.5" style="87" customWidth="1"/>
    <col min="7690" max="7690" width="15.08203125" style="87" customWidth="1"/>
    <col min="7691" max="7691" width="14.58203125" style="87" customWidth="1"/>
    <col min="7692" max="7939" width="8.58203125" style="87"/>
    <col min="7940" max="7940" width="5.58203125" style="87" customWidth="1"/>
    <col min="7941" max="7941" width="15.08203125" style="87" customWidth="1"/>
    <col min="7942" max="7942" width="22" style="87" customWidth="1"/>
    <col min="7943" max="7943" width="15.08203125" style="87" customWidth="1"/>
    <col min="7944" max="7944" width="19.83203125" style="87" customWidth="1"/>
    <col min="7945" max="7945" width="16.5" style="87" customWidth="1"/>
    <col min="7946" max="7946" width="15.08203125" style="87" customWidth="1"/>
    <col min="7947" max="7947" width="14.58203125" style="87" customWidth="1"/>
    <col min="7948" max="8195" width="8.58203125" style="87"/>
    <col min="8196" max="8196" width="5.58203125" style="87" customWidth="1"/>
    <col min="8197" max="8197" width="15.08203125" style="87" customWidth="1"/>
    <col min="8198" max="8198" width="22" style="87" customWidth="1"/>
    <col min="8199" max="8199" width="15.08203125" style="87" customWidth="1"/>
    <col min="8200" max="8200" width="19.83203125" style="87" customWidth="1"/>
    <col min="8201" max="8201" width="16.5" style="87" customWidth="1"/>
    <col min="8202" max="8202" width="15.08203125" style="87" customWidth="1"/>
    <col min="8203" max="8203" width="14.58203125" style="87" customWidth="1"/>
    <col min="8204" max="8451" width="8.58203125" style="87"/>
    <col min="8452" max="8452" width="5.58203125" style="87" customWidth="1"/>
    <col min="8453" max="8453" width="15.08203125" style="87" customWidth="1"/>
    <col min="8454" max="8454" width="22" style="87" customWidth="1"/>
    <col min="8455" max="8455" width="15.08203125" style="87" customWidth="1"/>
    <col min="8456" max="8456" width="19.83203125" style="87" customWidth="1"/>
    <col min="8457" max="8457" width="16.5" style="87" customWidth="1"/>
    <col min="8458" max="8458" width="15.08203125" style="87" customWidth="1"/>
    <col min="8459" max="8459" width="14.58203125" style="87" customWidth="1"/>
    <col min="8460" max="8707" width="8.58203125" style="87"/>
    <col min="8708" max="8708" width="5.58203125" style="87" customWidth="1"/>
    <col min="8709" max="8709" width="15.08203125" style="87" customWidth="1"/>
    <col min="8710" max="8710" width="22" style="87" customWidth="1"/>
    <col min="8711" max="8711" width="15.08203125" style="87" customWidth="1"/>
    <col min="8712" max="8712" width="19.83203125" style="87" customWidth="1"/>
    <col min="8713" max="8713" width="16.5" style="87" customWidth="1"/>
    <col min="8714" max="8714" width="15.08203125" style="87" customWidth="1"/>
    <col min="8715" max="8715" width="14.58203125" style="87" customWidth="1"/>
    <col min="8716" max="8963" width="8.58203125" style="87"/>
    <col min="8964" max="8964" width="5.58203125" style="87" customWidth="1"/>
    <col min="8965" max="8965" width="15.08203125" style="87" customWidth="1"/>
    <col min="8966" max="8966" width="22" style="87" customWidth="1"/>
    <col min="8967" max="8967" width="15.08203125" style="87" customWidth="1"/>
    <col min="8968" max="8968" width="19.83203125" style="87" customWidth="1"/>
    <col min="8969" max="8969" width="16.5" style="87" customWidth="1"/>
    <col min="8970" max="8970" width="15.08203125" style="87" customWidth="1"/>
    <col min="8971" max="8971" width="14.58203125" style="87" customWidth="1"/>
    <col min="8972" max="9219" width="8.58203125" style="87"/>
    <col min="9220" max="9220" width="5.58203125" style="87" customWidth="1"/>
    <col min="9221" max="9221" width="15.08203125" style="87" customWidth="1"/>
    <col min="9222" max="9222" width="22" style="87" customWidth="1"/>
    <col min="9223" max="9223" width="15.08203125" style="87" customWidth="1"/>
    <col min="9224" max="9224" width="19.83203125" style="87" customWidth="1"/>
    <col min="9225" max="9225" width="16.5" style="87" customWidth="1"/>
    <col min="9226" max="9226" width="15.08203125" style="87" customWidth="1"/>
    <col min="9227" max="9227" width="14.58203125" style="87" customWidth="1"/>
    <col min="9228" max="9475" width="8.58203125" style="87"/>
    <col min="9476" max="9476" width="5.58203125" style="87" customWidth="1"/>
    <col min="9477" max="9477" width="15.08203125" style="87" customWidth="1"/>
    <col min="9478" max="9478" width="22" style="87" customWidth="1"/>
    <col min="9479" max="9479" width="15.08203125" style="87" customWidth="1"/>
    <col min="9480" max="9480" width="19.83203125" style="87" customWidth="1"/>
    <col min="9481" max="9481" width="16.5" style="87" customWidth="1"/>
    <col min="9482" max="9482" width="15.08203125" style="87" customWidth="1"/>
    <col min="9483" max="9483" width="14.58203125" style="87" customWidth="1"/>
    <col min="9484" max="9731" width="8.58203125" style="87"/>
    <col min="9732" max="9732" width="5.58203125" style="87" customWidth="1"/>
    <col min="9733" max="9733" width="15.08203125" style="87" customWidth="1"/>
    <col min="9734" max="9734" width="22" style="87" customWidth="1"/>
    <col min="9735" max="9735" width="15.08203125" style="87" customWidth="1"/>
    <col min="9736" max="9736" width="19.83203125" style="87" customWidth="1"/>
    <col min="9737" max="9737" width="16.5" style="87" customWidth="1"/>
    <col min="9738" max="9738" width="15.08203125" style="87" customWidth="1"/>
    <col min="9739" max="9739" width="14.58203125" style="87" customWidth="1"/>
    <col min="9740" max="9987" width="8.58203125" style="87"/>
    <col min="9988" max="9988" width="5.58203125" style="87" customWidth="1"/>
    <col min="9989" max="9989" width="15.08203125" style="87" customWidth="1"/>
    <col min="9990" max="9990" width="22" style="87" customWidth="1"/>
    <col min="9991" max="9991" width="15.08203125" style="87" customWidth="1"/>
    <col min="9992" max="9992" width="19.83203125" style="87" customWidth="1"/>
    <col min="9993" max="9993" width="16.5" style="87" customWidth="1"/>
    <col min="9994" max="9994" width="15.08203125" style="87" customWidth="1"/>
    <col min="9995" max="9995" width="14.58203125" style="87" customWidth="1"/>
    <col min="9996" max="10243" width="8.58203125" style="87"/>
    <col min="10244" max="10244" width="5.58203125" style="87" customWidth="1"/>
    <col min="10245" max="10245" width="15.08203125" style="87" customWidth="1"/>
    <col min="10246" max="10246" width="22" style="87" customWidth="1"/>
    <col min="10247" max="10247" width="15.08203125" style="87" customWidth="1"/>
    <col min="10248" max="10248" width="19.83203125" style="87" customWidth="1"/>
    <col min="10249" max="10249" width="16.5" style="87" customWidth="1"/>
    <col min="10250" max="10250" width="15.08203125" style="87" customWidth="1"/>
    <col min="10251" max="10251" width="14.58203125" style="87" customWidth="1"/>
    <col min="10252" max="10499" width="8.58203125" style="87"/>
    <col min="10500" max="10500" width="5.58203125" style="87" customWidth="1"/>
    <col min="10501" max="10501" width="15.08203125" style="87" customWidth="1"/>
    <col min="10502" max="10502" width="22" style="87" customWidth="1"/>
    <col min="10503" max="10503" width="15.08203125" style="87" customWidth="1"/>
    <col min="10504" max="10504" width="19.83203125" style="87" customWidth="1"/>
    <col min="10505" max="10505" width="16.5" style="87" customWidth="1"/>
    <col min="10506" max="10506" width="15.08203125" style="87" customWidth="1"/>
    <col min="10507" max="10507" width="14.58203125" style="87" customWidth="1"/>
    <col min="10508" max="10755" width="8.58203125" style="87"/>
    <col min="10756" max="10756" width="5.58203125" style="87" customWidth="1"/>
    <col min="10757" max="10757" width="15.08203125" style="87" customWidth="1"/>
    <col min="10758" max="10758" width="22" style="87" customWidth="1"/>
    <col min="10759" max="10759" width="15.08203125" style="87" customWidth="1"/>
    <col min="10760" max="10760" width="19.83203125" style="87" customWidth="1"/>
    <col min="10761" max="10761" width="16.5" style="87" customWidth="1"/>
    <col min="10762" max="10762" width="15.08203125" style="87" customWidth="1"/>
    <col min="10763" max="10763" width="14.58203125" style="87" customWidth="1"/>
    <col min="10764" max="11011" width="8.58203125" style="87"/>
    <col min="11012" max="11012" width="5.58203125" style="87" customWidth="1"/>
    <col min="11013" max="11013" width="15.08203125" style="87" customWidth="1"/>
    <col min="11014" max="11014" width="22" style="87" customWidth="1"/>
    <col min="11015" max="11015" width="15.08203125" style="87" customWidth="1"/>
    <col min="11016" max="11016" width="19.83203125" style="87" customWidth="1"/>
    <col min="11017" max="11017" width="16.5" style="87" customWidth="1"/>
    <col min="11018" max="11018" width="15.08203125" style="87" customWidth="1"/>
    <col min="11019" max="11019" width="14.58203125" style="87" customWidth="1"/>
    <col min="11020" max="11267" width="8.58203125" style="87"/>
    <col min="11268" max="11268" width="5.58203125" style="87" customWidth="1"/>
    <col min="11269" max="11269" width="15.08203125" style="87" customWidth="1"/>
    <col min="11270" max="11270" width="22" style="87" customWidth="1"/>
    <col min="11271" max="11271" width="15.08203125" style="87" customWidth="1"/>
    <col min="11272" max="11272" width="19.83203125" style="87" customWidth="1"/>
    <col min="11273" max="11273" width="16.5" style="87" customWidth="1"/>
    <col min="11274" max="11274" width="15.08203125" style="87" customWidth="1"/>
    <col min="11275" max="11275" width="14.58203125" style="87" customWidth="1"/>
    <col min="11276" max="11523" width="8.58203125" style="87"/>
    <col min="11524" max="11524" width="5.58203125" style="87" customWidth="1"/>
    <col min="11525" max="11525" width="15.08203125" style="87" customWidth="1"/>
    <col min="11526" max="11526" width="22" style="87" customWidth="1"/>
    <col min="11527" max="11527" width="15.08203125" style="87" customWidth="1"/>
    <col min="11528" max="11528" width="19.83203125" style="87" customWidth="1"/>
    <col min="11529" max="11529" width="16.5" style="87" customWidth="1"/>
    <col min="11530" max="11530" width="15.08203125" style="87" customWidth="1"/>
    <col min="11531" max="11531" width="14.58203125" style="87" customWidth="1"/>
    <col min="11532" max="11779" width="8.58203125" style="87"/>
    <col min="11780" max="11780" width="5.58203125" style="87" customWidth="1"/>
    <col min="11781" max="11781" width="15.08203125" style="87" customWidth="1"/>
    <col min="11782" max="11782" width="22" style="87" customWidth="1"/>
    <col min="11783" max="11783" width="15.08203125" style="87" customWidth="1"/>
    <col min="11784" max="11784" width="19.83203125" style="87" customWidth="1"/>
    <col min="11785" max="11785" width="16.5" style="87" customWidth="1"/>
    <col min="11786" max="11786" width="15.08203125" style="87" customWidth="1"/>
    <col min="11787" max="11787" width="14.58203125" style="87" customWidth="1"/>
    <col min="11788" max="12035" width="8.58203125" style="87"/>
    <col min="12036" max="12036" width="5.58203125" style="87" customWidth="1"/>
    <col min="12037" max="12037" width="15.08203125" style="87" customWidth="1"/>
    <col min="12038" max="12038" width="22" style="87" customWidth="1"/>
    <col min="12039" max="12039" width="15.08203125" style="87" customWidth="1"/>
    <col min="12040" max="12040" width="19.83203125" style="87" customWidth="1"/>
    <col min="12041" max="12041" width="16.5" style="87" customWidth="1"/>
    <col min="12042" max="12042" width="15.08203125" style="87" customWidth="1"/>
    <col min="12043" max="12043" width="14.58203125" style="87" customWidth="1"/>
    <col min="12044" max="12291" width="8.58203125" style="87"/>
    <col min="12292" max="12292" width="5.58203125" style="87" customWidth="1"/>
    <col min="12293" max="12293" width="15.08203125" style="87" customWidth="1"/>
    <col min="12294" max="12294" width="22" style="87" customWidth="1"/>
    <col min="12295" max="12295" width="15.08203125" style="87" customWidth="1"/>
    <col min="12296" max="12296" width="19.83203125" style="87" customWidth="1"/>
    <col min="12297" max="12297" width="16.5" style="87" customWidth="1"/>
    <col min="12298" max="12298" width="15.08203125" style="87" customWidth="1"/>
    <col min="12299" max="12299" width="14.58203125" style="87" customWidth="1"/>
    <col min="12300" max="12547" width="8.58203125" style="87"/>
    <col min="12548" max="12548" width="5.58203125" style="87" customWidth="1"/>
    <col min="12549" max="12549" width="15.08203125" style="87" customWidth="1"/>
    <col min="12550" max="12550" width="22" style="87" customWidth="1"/>
    <col min="12551" max="12551" width="15.08203125" style="87" customWidth="1"/>
    <col min="12552" max="12552" width="19.83203125" style="87" customWidth="1"/>
    <col min="12553" max="12553" width="16.5" style="87" customWidth="1"/>
    <col min="12554" max="12554" width="15.08203125" style="87" customWidth="1"/>
    <col min="12555" max="12555" width="14.58203125" style="87" customWidth="1"/>
    <col min="12556" max="12803" width="8.58203125" style="87"/>
    <col min="12804" max="12804" width="5.58203125" style="87" customWidth="1"/>
    <col min="12805" max="12805" width="15.08203125" style="87" customWidth="1"/>
    <col min="12806" max="12806" width="22" style="87" customWidth="1"/>
    <col min="12807" max="12807" width="15.08203125" style="87" customWidth="1"/>
    <col min="12808" max="12808" width="19.83203125" style="87" customWidth="1"/>
    <col min="12809" max="12809" width="16.5" style="87" customWidth="1"/>
    <col min="12810" max="12810" width="15.08203125" style="87" customWidth="1"/>
    <col min="12811" max="12811" width="14.58203125" style="87" customWidth="1"/>
    <col min="12812" max="13059" width="8.58203125" style="87"/>
    <col min="13060" max="13060" width="5.58203125" style="87" customWidth="1"/>
    <col min="13061" max="13061" width="15.08203125" style="87" customWidth="1"/>
    <col min="13062" max="13062" width="22" style="87" customWidth="1"/>
    <col min="13063" max="13063" width="15.08203125" style="87" customWidth="1"/>
    <col min="13064" max="13064" width="19.83203125" style="87" customWidth="1"/>
    <col min="13065" max="13065" width="16.5" style="87" customWidth="1"/>
    <col min="13066" max="13066" width="15.08203125" style="87" customWidth="1"/>
    <col min="13067" max="13067" width="14.58203125" style="87" customWidth="1"/>
    <col min="13068" max="13315" width="8.58203125" style="87"/>
    <col min="13316" max="13316" width="5.58203125" style="87" customWidth="1"/>
    <col min="13317" max="13317" width="15.08203125" style="87" customWidth="1"/>
    <col min="13318" max="13318" width="22" style="87" customWidth="1"/>
    <col min="13319" max="13319" width="15.08203125" style="87" customWidth="1"/>
    <col min="13320" max="13320" width="19.83203125" style="87" customWidth="1"/>
    <col min="13321" max="13321" width="16.5" style="87" customWidth="1"/>
    <col min="13322" max="13322" width="15.08203125" style="87" customWidth="1"/>
    <col min="13323" max="13323" width="14.58203125" style="87" customWidth="1"/>
    <col min="13324" max="13571" width="8.58203125" style="87"/>
    <col min="13572" max="13572" width="5.58203125" style="87" customWidth="1"/>
    <col min="13573" max="13573" width="15.08203125" style="87" customWidth="1"/>
    <col min="13574" max="13574" width="22" style="87" customWidth="1"/>
    <col min="13575" max="13575" width="15.08203125" style="87" customWidth="1"/>
    <col min="13576" max="13576" width="19.83203125" style="87" customWidth="1"/>
    <col min="13577" max="13577" width="16.5" style="87" customWidth="1"/>
    <col min="13578" max="13578" width="15.08203125" style="87" customWidth="1"/>
    <col min="13579" max="13579" width="14.58203125" style="87" customWidth="1"/>
    <col min="13580" max="13827" width="8.58203125" style="87"/>
    <col min="13828" max="13828" width="5.58203125" style="87" customWidth="1"/>
    <col min="13829" max="13829" width="15.08203125" style="87" customWidth="1"/>
    <col min="13830" max="13830" width="22" style="87" customWidth="1"/>
    <col min="13831" max="13831" width="15.08203125" style="87" customWidth="1"/>
    <col min="13832" max="13832" width="19.83203125" style="87" customWidth="1"/>
    <col min="13833" max="13833" width="16.5" style="87" customWidth="1"/>
    <col min="13834" max="13834" width="15.08203125" style="87" customWidth="1"/>
    <col min="13835" max="13835" width="14.58203125" style="87" customWidth="1"/>
    <col min="13836" max="14083" width="8.58203125" style="87"/>
    <col min="14084" max="14084" width="5.58203125" style="87" customWidth="1"/>
    <col min="14085" max="14085" width="15.08203125" style="87" customWidth="1"/>
    <col min="14086" max="14086" width="22" style="87" customWidth="1"/>
    <col min="14087" max="14087" width="15.08203125" style="87" customWidth="1"/>
    <col min="14088" max="14088" width="19.83203125" style="87" customWidth="1"/>
    <col min="14089" max="14089" width="16.5" style="87" customWidth="1"/>
    <col min="14090" max="14090" width="15.08203125" style="87" customWidth="1"/>
    <col min="14091" max="14091" width="14.58203125" style="87" customWidth="1"/>
    <col min="14092" max="14339" width="8.58203125" style="87"/>
    <col min="14340" max="14340" width="5.58203125" style="87" customWidth="1"/>
    <col min="14341" max="14341" width="15.08203125" style="87" customWidth="1"/>
    <col min="14342" max="14342" width="22" style="87" customWidth="1"/>
    <col min="14343" max="14343" width="15.08203125" style="87" customWidth="1"/>
    <col min="14344" max="14344" width="19.83203125" style="87" customWidth="1"/>
    <col min="14345" max="14345" width="16.5" style="87" customWidth="1"/>
    <col min="14346" max="14346" width="15.08203125" style="87" customWidth="1"/>
    <col min="14347" max="14347" width="14.58203125" style="87" customWidth="1"/>
    <col min="14348" max="14595" width="8.58203125" style="87"/>
    <col min="14596" max="14596" width="5.58203125" style="87" customWidth="1"/>
    <col min="14597" max="14597" width="15.08203125" style="87" customWidth="1"/>
    <col min="14598" max="14598" width="22" style="87" customWidth="1"/>
    <col min="14599" max="14599" width="15.08203125" style="87" customWidth="1"/>
    <col min="14600" max="14600" width="19.83203125" style="87" customWidth="1"/>
    <col min="14601" max="14601" width="16.5" style="87" customWidth="1"/>
    <col min="14602" max="14602" width="15.08203125" style="87" customWidth="1"/>
    <col min="14603" max="14603" width="14.58203125" style="87" customWidth="1"/>
    <col min="14604" max="14851" width="8.58203125" style="87"/>
    <col min="14852" max="14852" width="5.58203125" style="87" customWidth="1"/>
    <col min="14853" max="14853" width="15.08203125" style="87" customWidth="1"/>
    <col min="14854" max="14854" width="22" style="87" customWidth="1"/>
    <col min="14855" max="14855" width="15.08203125" style="87" customWidth="1"/>
    <col min="14856" max="14856" width="19.83203125" style="87" customWidth="1"/>
    <col min="14857" max="14857" width="16.5" style="87" customWidth="1"/>
    <col min="14858" max="14858" width="15.08203125" style="87" customWidth="1"/>
    <col min="14859" max="14859" width="14.58203125" style="87" customWidth="1"/>
    <col min="14860" max="15107" width="8.58203125" style="87"/>
    <col min="15108" max="15108" width="5.58203125" style="87" customWidth="1"/>
    <col min="15109" max="15109" width="15.08203125" style="87" customWidth="1"/>
    <col min="15110" max="15110" width="22" style="87" customWidth="1"/>
    <col min="15111" max="15111" width="15.08203125" style="87" customWidth="1"/>
    <col min="15112" max="15112" width="19.83203125" style="87" customWidth="1"/>
    <col min="15113" max="15113" width="16.5" style="87" customWidth="1"/>
    <col min="15114" max="15114" width="15.08203125" style="87" customWidth="1"/>
    <col min="15115" max="15115" width="14.58203125" style="87" customWidth="1"/>
    <col min="15116" max="15363" width="8.58203125" style="87"/>
    <col min="15364" max="15364" width="5.58203125" style="87" customWidth="1"/>
    <col min="15365" max="15365" width="15.08203125" style="87" customWidth="1"/>
    <col min="15366" max="15366" width="22" style="87" customWidth="1"/>
    <col min="15367" max="15367" width="15.08203125" style="87" customWidth="1"/>
    <col min="15368" max="15368" width="19.83203125" style="87" customWidth="1"/>
    <col min="15369" max="15369" width="16.5" style="87" customWidth="1"/>
    <col min="15370" max="15370" width="15.08203125" style="87" customWidth="1"/>
    <col min="15371" max="15371" width="14.58203125" style="87" customWidth="1"/>
    <col min="15372" max="15619" width="8.58203125" style="87"/>
    <col min="15620" max="15620" width="5.58203125" style="87" customWidth="1"/>
    <col min="15621" max="15621" width="15.08203125" style="87" customWidth="1"/>
    <col min="15622" max="15622" width="22" style="87" customWidth="1"/>
    <col min="15623" max="15623" width="15.08203125" style="87" customWidth="1"/>
    <col min="15624" max="15624" width="19.83203125" style="87" customWidth="1"/>
    <col min="15625" max="15625" width="16.5" style="87" customWidth="1"/>
    <col min="15626" max="15626" width="15.08203125" style="87" customWidth="1"/>
    <col min="15627" max="15627" width="14.58203125" style="87" customWidth="1"/>
    <col min="15628" max="15875" width="8.58203125" style="87"/>
    <col min="15876" max="15876" width="5.58203125" style="87" customWidth="1"/>
    <col min="15877" max="15877" width="15.08203125" style="87" customWidth="1"/>
    <col min="15878" max="15878" width="22" style="87" customWidth="1"/>
    <col min="15879" max="15879" width="15.08203125" style="87" customWidth="1"/>
    <col min="15880" max="15880" width="19.83203125" style="87" customWidth="1"/>
    <col min="15881" max="15881" width="16.5" style="87" customWidth="1"/>
    <col min="15882" max="15882" width="15.08203125" style="87" customWidth="1"/>
    <col min="15883" max="15883" width="14.58203125" style="87" customWidth="1"/>
    <col min="15884" max="16131" width="8.58203125" style="87"/>
    <col min="16132" max="16132" width="5.58203125" style="87" customWidth="1"/>
    <col min="16133" max="16133" width="15.08203125" style="87" customWidth="1"/>
    <col min="16134" max="16134" width="22" style="87" customWidth="1"/>
    <col min="16135" max="16135" width="15.08203125" style="87" customWidth="1"/>
    <col min="16136" max="16136" width="19.83203125" style="87" customWidth="1"/>
    <col min="16137" max="16137" width="16.5" style="87" customWidth="1"/>
    <col min="16138" max="16138" width="15.08203125" style="87" customWidth="1"/>
    <col min="16139" max="16139" width="14.58203125" style="87" customWidth="1"/>
    <col min="16140" max="16384" width="8.58203125" style="87"/>
  </cols>
  <sheetData>
    <row r="1" spans="1:20" ht="9" customHeight="1" thickTop="1" x14ac:dyDescent="0.55000000000000004">
      <c r="A1" s="83"/>
      <c r="B1" s="84"/>
      <c r="C1" s="84"/>
      <c r="D1" s="85"/>
      <c r="E1" s="85"/>
      <c r="F1" s="85"/>
      <c r="G1" s="85"/>
      <c r="H1" s="85"/>
      <c r="I1" s="85"/>
      <c r="J1" s="85"/>
      <c r="K1" s="86"/>
    </row>
    <row r="2" spans="1:20" ht="41.25" customHeight="1" x14ac:dyDescent="0.55000000000000004">
      <c r="A2" s="88"/>
      <c r="B2" s="322" t="s">
        <v>0</v>
      </c>
      <c r="C2" s="322"/>
      <c r="D2" s="323"/>
      <c r="E2" s="323"/>
      <c r="F2" s="323"/>
      <c r="G2" s="323"/>
      <c r="H2" s="323"/>
      <c r="I2" s="323"/>
      <c r="J2" s="323"/>
      <c r="K2" s="323"/>
    </row>
    <row r="3" spans="1:20" ht="22.5" customHeight="1" x14ac:dyDescent="0.55000000000000004">
      <c r="A3" s="88"/>
      <c r="B3" s="89"/>
      <c r="C3" s="89"/>
      <c r="D3" s="90"/>
      <c r="E3" s="91"/>
      <c r="F3" s="91"/>
      <c r="G3" s="91"/>
      <c r="H3" s="91"/>
      <c r="I3" s="92"/>
      <c r="J3" s="92"/>
    </row>
    <row r="4" spans="1:20" ht="24" customHeight="1" x14ac:dyDescent="0.55000000000000004">
      <c r="A4" s="88"/>
      <c r="B4" s="94" t="s">
        <v>1</v>
      </c>
      <c r="C4" s="94"/>
      <c r="K4" s="95"/>
    </row>
    <row r="5" spans="1:20" ht="20" thickBot="1" x14ac:dyDescent="0.6">
      <c r="A5" s="88"/>
      <c r="D5" s="97"/>
      <c r="E5" s="98"/>
      <c r="F5" s="98"/>
      <c r="G5" s="98"/>
      <c r="K5" s="95"/>
    </row>
    <row r="6" spans="1:20" ht="34" customHeight="1" thickBot="1" x14ac:dyDescent="0.6">
      <c r="A6" s="88"/>
      <c r="B6" s="324" t="s">
        <v>2</v>
      </c>
      <c r="C6" s="325"/>
      <c r="D6" s="326"/>
      <c r="E6" s="327"/>
      <c r="F6" s="328"/>
      <c r="G6" s="329" t="s">
        <v>3</v>
      </c>
      <c r="H6" s="326"/>
      <c r="I6" s="330"/>
      <c r="J6" s="331"/>
      <c r="K6" s="332"/>
      <c r="M6" s="99"/>
      <c r="N6" s="99"/>
      <c r="O6" s="99"/>
      <c r="P6" s="99"/>
      <c r="Q6" s="99"/>
      <c r="R6" s="99"/>
      <c r="S6" s="100"/>
      <c r="T6" s="100"/>
    </row>
    <row r="7" spans="1:20" ht="78" customHeight="1" x14ac:dyDescent="0.55000000000000004">
      <c r="A7" s="88"/>
      <c r="B7" s="333" t="s">
        <v>317</v>
      </c>
      <c r="C7" s="334"/>
      <c r="D7" s="334"/>
      <c r="E7" s="101" t="s">
        <v>4</v>
      </c>
      <c r="F7" s="101" t="s">
        <v>5</v>
      </c>
      <c r="G7" s="101" t="s">
        <v>308</v>
      </c>
      <c r="H7" s="101" t="s">
        <v>6</v>
      </c>
      <c r="I7" s="101" t="s">
        <v>7</v>
      </c>
      <c r="J7" s="102" t="s">
        <v>8</v>
      </c>
      <c r="K7" s="303" t="s">
        <v>9</v>
      </c>
      <c r="M7" s="103"/>
      <c r="N7" s="103"/>
      <c r="O7" s="103"/>
      <c r="P7" s="103"/>
      <c r="Q7" s="103"/>
      <c r="R7" s="103"/>
    </row>
    <row r="8" spans="1:20" ht="48.5" customHeight="1" thickBot="1" x14ac:dyDescent="0.6">
      <c r="A8" s="88"/>
      <c r="B8" s="335"/>
      <c r="C8" s="336"/>
      <c r="D8" s="336"/>
      <c r="E8" s="104"/>
      <c r="F8" s="104"/>
      <c r="G8" s="104"/>
      <c r="H8" s="104"/>
      <c r="I8" s="104"/>
      <c r="J8" s="104"/>
      <c r="K8" s="304"/>
    </row>
    <row r="9" spans="1:20" ht="34" customHeight="1" x14ac:dyDescent="0.55000000000000004">
      <c r="A9" s="88"/>
      <c r="B9" s="337" t="s">
        <v>10</v>
      </c>
      <c r="C9" s="338"/>
      <c r="D9" s="338"/>
      <c r="E9" s="338"/>
      <c r="F9" s="338"/>
      <c r="G9" s="338"/>
      <c r="H9" s="338"/>
      <c r="I9" s="338"/>
      <c r="J9" s="338"/>
      <c r="K9" s="339"/>
    </row>
    <row r="10" spans="1:20" ht="34" customHeight="1" x14ac:dyDescent="0.55000000000000004">
      <c r="A10" s="88"/>
      <c r="B10" s="107"/>
      <c r="C10" s="340" t="s">
        <v>310</v>
      </c>
      <c r="D10" s="341"/>
      <c r="E10" s="302" t="s">
        <v>311</v>
      </c>
      <c r="F10" s="109"/>
      <c r="G10" s="109"/>
      <c r="H10" s="109"/>
      <c r="I10" s="109"/>
      <c r="J10" s="109"/>
      <c r="K10" s="301" t="s">
        <v>312</v>
      </c>
    </row>
    <row r="11" spans="1:20" ht="37.5" customHeight="1" x14ac:dyDescent="0.55000000000000004">
      <c r="A11" s="88"/>
      <c r="B11" s="305">
        <v>1</v>
      </c>
      <c r="C11" s="320" t="s">
        <v>313</v>
      </c>
      <c r="D11" s="321"/>
      <c r="E11" s="319" t="s">
        <v>11</v>
      </c>
      <c r="F11" s="319"/>
      <c r="G11" s="319"/>
      <c r="H11" s="319"/>
      <c r="I11" s="319"/>
      <c r="J11" s="319"/>
      <c r="K11" s="105"/>
    </row>
    <row r="12" spans="1:20" ht="49.5" customHeight="1" x14ac:dyDescent="0.55000000000000004">
      <c r="A12" s="88"/>
      <c r="B12" s="305">
        <v>2</v>
      </c>
      <c r="C12" s="320" t="s">
        <v>314</v>
      </c>
      <c r="D12" s="321"/>
      <c r="E12" s="319" t="s">
        <v>12</v>
      </c>
      <c r="F12" s="319"/>
      <c r="G12" s="319"/>
      <c r="H12" s="319"/>
      <c r="I12" s="319"/>
      <c r="J12" s="319"/>
      <c r="K12" s="105"/>
    </row>
    <row r="13" spans="1:20" ht="74.5" customHeight="1" x14ac:dyDescent="0.55000000000000004">
      <c r="A13" s="88"/>
      <c r="B13" s="305">
        <v>3</v>
      </c>
      <c r="C13" s="319" t="s">
        <v>315</v>
      </c>
      <c r="D13" s="319"/>
      <c r="E13" s="319" t="s">
        <v>13</v>
      </c>
      <c r="F13" s="319"/>
      <c r="G13" s="319"/>
      <c r="H13" s="319"/>
      <c r="I13" s="319"/>
      <c r="J13" s="319"/>
      <c r="K13" s="105" t="s">
        <v>309</v>
      </c>
    </row>
    <row r="14" spans="1:20" ht="51.75" customHeight="1" x14ac:dyDescent="0.55000000000000004">
      <c r="A14" s="88"/>
      <c r="B14" s="305">
        <v>4</v>
      </c>
      <c r="C14" s="342" t="s">
        <v>15</v>
      </c>
      <c r="D14" s="342"/>
      <c r="E14" s="319" t="s">
        <v>16</v>
      </c>
      <c r="F14" s="319"/>
      <c r="G14" s="319"/>
      <c r="H14" s="319"/>
      <c r="I14" s="319"/>
      <c r="J14" s="319"/>
      <c r="K14" s="105"/>
    </row>
    <row r="15" spans="1:20" ht="67.5" customHeight="1" x14ac:dyDescent="0.55000000000000004">
      <c r="A15" s="88"/>
      <c r="B15" s="306">
        <v>5</v>
      </c>
      <c r="C15" s="342" t="s">
        <v>6</v>
      </c>
      <c r="D15" s="342"/>
      <c r="E15" s="319" t="s">
        <v>17</v>
      </c>
      <c r="F15" s="319"/>
      <c r="G15" s="319"/>
      <c r="H15" s="319"/>
      <c r="I15" s="319"/>
      <c r="J15" s="319"/>
      <c r="K15" s="105"/>
      <c r="M15" s="106"/>
    </row>
    <row r="16" spans="1:20" ht="73" customHeight="1" x14ac:dyDescent="0.55000000000000004">
      <c r="A16" s="88"/>
      <c r="B16" s="316">
        <v>6</v>
      </c>
      <c r="C16" s="342" t="s">
        <v>18</v>
      </c>
      <c r="D16" s="342"/>
      <c r="E16" s="319" t="s">
        <v>19</v>
      </c>
      <c r="F16" s="319"/>
      <c r="G16" s="319"/>
      <c r="H16" s="319"/>
      <c r="I16" s="319"/>
      <c r="J16" s="319"/>
      <c r="K16" s="105" t="s">
        <v>14</v>
      </c>
    </row>
    <row r="17" spans="1:13" ht="69.650000000000006" customHeight="1" thickBot="1" x14ac:dyDescent="0.6">
      <c r="A17" s="88"/>
      <c r="B17" s="317"/>
      <c r="C17" s="318" t="s">
        <v>316</v>
      </c>
      <c r="D17" s="318"/>
      <c r="E17" s="318" t="s">
        <v>20</v>
      </c>
      <c r="F17" s="318"/>
      <c r="G17" s="318"/>
      <c r="H17" s="318"/>
      <c r="I17" s="318"/>
      <c r="J17" s="318"/>
      <c r="K17" s="105"/>
      <c r="M17" s="103" t="b">
        <v>0</v>
      </c>
    </row>
    <row r="18" spans="1:13" ht="34" customHeight="1" x14ac:dyDescent="0.55000000000000004">
      <c r="A18" s="88"/>
      <c r="B18" s="337" t="s">
        <v>21</v>
      </c>
      <c r="C18" s="338"/>
      <c r="D18" s="338"/>
      <c r="E18" s="338"/>
      <c r="F18" s="338"/>
      <c r="G18" s="338"/>
      <c r="H18" s="338"/>
      <c r="I18" s="338"/>
      <c r="J18" s="338"/>
      <c r="K18" s="339"/>
    </row>
    <row r="19" spans="1:13" ht="34" customHeight="1" x14ac:dyDescent="0.55000000000000004">
      <c r="A19" s="88"/>
      <c r="B19" s="107"/>
      <c r="C19" s="108" t="s">
        <v>22</v>
      </c>
      <c r="D19" s="109" t="s">
        <v>23</v>
      </c>
      <c r="E19" s="109"/>
      <c r="F19" s="109"/>
      <c r="G19" s="109"/>
      <c r="H19" s="109"/>
      <c r="I19" s="109"/>
      <c r="J19" s="109"/>
      <c r="K19" s="110"/>
    </row>
    <row r="20" spans="1:13" ht="37.5" customHeight="1" x14ac:dyDescent="0.55000000000000004">
      <c r="A20" s="88"/>
      <c r="B20" s="307">
        <v>1</v>
      </c>
      <c r="C20" s="308" t="s">
        <v>24</v>
      </c>
      <c r="D20" s="344" t="s">
        <v>25</v>
      </c>
      <c r="E20" s="344"/>
      <c r="F20" s="344"/>
      <c r="G20" s="344"/>
      <c r="H20" s="344"/>
      <c r="I20" s="344"/>
      <c r="J20" s="345"/>
      <c r="K20" s="309"/>
    </row>
    <row r="21" spans="1:13" ht="37.5" customHeight="1" x14ac:dyDescent="0.55000000000000004">
      <c r="A21" s="88"/>
      <c r="B21" s="310">
        <v>2</v>
      </c>
      <c r="C21" s="311" t="s">
        <v>26</v>
      </c>
      <c r="D21" s="343" t="s">
        <v>27</v>
      </c>
      <c r="E21" s="344"/>
      <c r="F21" s="344"/>
      <c r="G21" s="344"/>
      <c r="H21" s="344"/>
      <c r="I21" s="344"/>
      <c r="J21" s="345"/>
      <c r="K21" s="312"/>
    </row>
    <row r="22" spans="1:13" ht="62.5" customHeight="1" x14ac:dyDescent="0.55000000000000004">
      <c r="A22" s="88"/>
      <c r="B22" s="310">
        <v>3</v>
      </c>
      <c r="C22" s="311" t="s">
        <v>28</v>
      </c>
      <c r="D22" s="343" t="s">
        <v>29</v>
      </c>
      <c r="E22" s="344"/>
      <c r="F22" s="344"/>
      <c r="G22" s="344"/>
      <c r="H22" s="344"/>
      <c r="I22" s="344"/>
      <c r="J22" s="345"/>
      <c r="K22" s="105"/>
      <c r="M22" s="106"/>
    </row>
    <row r="23" spans="1:13" ht="71.25" customHeight="1" thickBot="1" x14ac:dyDescent="0.6">
      <c r="A23" s="88"/>
      <c r="B23" s="313">
        <v>4</v>
      </c>
      <c r="C23" s="314" t="s">
        <v>30</v>
      </c>
      <c r="D23" s="346" t="s">
        <v>31</v>
      </c>
      <c r="E23" s="347"/>
      <c r="F23" s="347"/>
      <c r="G23" s="347"/>
      <c r="H23" s="347"/>
      <c r="I23" s="347"/>
      <c r="J23" s="348"/>
      <c r="K23" s="315"/>
    </row>
    <row r="25" spans="1:13" ht="31.5" customHeight="1" x14ac:dyDescent="0.55000000000000004">
      <c r="K25" s="96"/>
    </row>
  </sheetData>
  <mergeCells count="28">
    <mergeCell ref="E16:J16"/>
    <mergeCell ref="D22:J22"/>
    <mergeCell ref="D23:J23"/>
    <mergeCell ref="B18:K18"/>
    <mergeCell ref="D20:J20"/>
    <mergeCell ref="D21:J21"/>
    <mergeCell ref="E11:J11"/>
    <mergeCell ref="E12:J12"/>
    <mergeCell ref="E13:J13"/>
    <mergeCell ref="E17:J17"/>
    <mergeCell ref="B2:K2"/>
    <mergeCell ref="B6:D6"/>
    <mergeCell ref="E6:F6"/>
    <mergeCell ref="G6:H6"/>
    <mergeCell ref="I6:K6"/>
    <mergeCell ref="B7:D8"/>
    <mergeCell ref="B9:K9"/>
    <mergeCell ref="C10:D10"/>
    <mergeCell ref="C14:D14"/>
    <mergeCell ref="E14:J14"/>
    <mergeCell ref="C15:D15"/>
    <mergeCell ref="E15:J15"/>
    <mergeCell ref="B16:B17"/>
    <mergeCell ref="C17:D17"/>
    <mergeCell ref="C13:D13"/>
    <mergeCell ref="C12:D12"/>
    <mergeCell ref="C11:D11"/>
    <mergeCell ref="C16:D16"/>
  </mergeCells>
  <phoneticPr fontId="9"/>
  <conditionalFormatting sqref="B14:K14">
    <cfRule type="expression" dxfId="44" priority="1">
      <formula>AND(AND($H$8="",$K$8=""),OR($E$8&lt;&gt;"",$F$8&lt;&gt;"",$G$8&lt;&gt;"",$I$8&lt;&gt;"",$J$8&lt;&gt;""))</formula>
    </cfRule>
  </conditionalFormatting>
  <conditionalFormatting sqref="B15:K15">
    <cfRule type="expression" dxfId="43" priority="2">
      <formula>AND($H$8="",OR($E$8&lt;&gt;"",$F$8&lt;&gt;"",$G$8&lt;&gt;"",$I$8&lt;&gt;"",$J$8&lt;&gt;"",$K$8&lt;&gt;""))</formula>
    </cfRule>
  </conditionalFormatting>
  <conditionalFormatting sqref="B16:K17">
    <cfRule type="expression" dxfId="42" priority="3">
      <formula>AND($E$8="",$J$8="",OR($F$8&lt;&gt;"",$G$8&lt;&gt;"",$H$8&lt;&gt;"",$I$8&lt;&gt;"",$K$8&lt;&gt;""))</formula>
    </cfRule>
  </conditionalFormatting>
  <conditionalFormatting sqref="C13">
    <cfRule type="expression" dxfId="41" priority="9">
      <formula>OR($N$7=TRUE,$O$7=TRUE,$P$7=TRUE,$R$7=TRUE)</formula>
    </cfRule>
    <cfRule type="expression" dxfId="40" priority="10">
      <formula>$K$16="いいえ"</formula>
    </cfRule>
  </conditionalFormatting>
  <dataValidations count="3">
    <dataValidation type="list" allowBlank="1" showInputMessage="1" showErrorMessage="1" sqref="K16 O12:O13" xr:uid="{CF389682-973C-4CED-A000-ACD4966517C1}">
      <formula1>"選択してください,はい,いいえ"</formula1>
    </dataValidation>
    <dataValidation type="list" allowBlank="1" showInputMessage="1" showErrorMessage="1" sqref="K13" xr:uid="{8CA0A5C0-2EEB-4F05-A348-C38AB158AEE4}">
      <formula1>"必ず選択してください,該当なし,添付した"</formula1>
    </dataValidation>
    <dataValidation type="list" allowBlank="1" showInputMessage="1" showErrorMessage="1" sqref="E8:K8" xr:uid="{E13694BD-3238-4385-9C44-D6F8358946CA}">
      <formula1>"✅"</formula1>
    </dataValidation>
  </dataValidations>
  <printOptions horizontalCentered="1" verticalCentered="1"/>
  <pageMargins left="0.19685039370078741" right="0.19685039370078741" top="7.874015748031496E-2" bottom="7.874015748031496E-2" header="0" footer="0"/>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849-49A2-4293-AE0B-29304138BE98}">
  <sheetPr>
    <tabColor theme="7" tint="0.79998168889431442"/>
  </sheetPr>
  <dimension ref="B1:T11"/>
  <sheetViews>
    <sheetView showGridLines="0" view="pageBreakPreview" zoomScale="83" zoomScaleNormal="90" zoomScaleSheetLayoutView="83" workbookViewId="0">
      <selection activeCell="K24" sqref="K24"/>
    </sheetView>
  </sheetViews>
  <sheetFormatPr defaultColWidth="8.58203125" defaultRowHeight="16.5" x14ac:dyDescent="0.55000000000000004"/>
  <cols>
    <col min="1" max="1" width="1.08203125" style="3" customWidth="1"/>
    <col min="2" max="2" width="6.33203125" style="1" customWidth="1"/>
    <col min="3" max="3" width="2.83203125" style="1" customWidth="1"/>
    <col min="4" max="4" width="10.58203125" style="1" customWidth="1"/>
    <col min="5" max="6" width="6.33203125" style="1" customWidth="1"/>
    <col min="7" max="7" width="5.08203125" style="3" customWidth="1"/>
    <col min="8" max="8" width="11.58203125" style="3" customWidth="1"/>
    <col min="9" max="9" width="3.08203125" style="3" customWidth="1"/>
    <col min="10" max="10" width="3.83203125" style="3" customWidth="1"/>
    <col min="11" max="11" width="3.5" style="3" customWidth="1"/>
    <col min="12" max="12" width="3.83203125" style="3" customWidth="1"/>
    <col min="13" max="13" width="4" style="3" customWidth="1"/>
    <col min="14" max="14" width="11.58203125" style="3" customWidth="1"/>
    <col min="15" max="15" width="8.33203125" style="3" customWidth="1"/>
    <col min="16" max="16" width="2.33203125" style="3" customWidth="1"/>
    <col min="17" max="20" width="4.08203125" style="3" customWidth="1"/>
    <col min="21" max="22" width="4.33203125" style="3" customWidth="1"/>
    <col min="23" max="16384" width="8.58203125" style="3"/>
  </cols>
  <sheetData>
    <row r="1" spans="2:20" ht="32.5" customHeight="1" x14ac:dyDescent="0.55000000000000004">
      <c r="B1" s="1" t="s">
        <v>32</v>
      </c>
      <c r="C1" s="1">
        <v>7</v>
      </c>
      <c r="D1" s="1" t="s">
        <v>33</v>
      </c>
      <c r="E1" s="2" t="s">
        <v>34</v>
      </c>
    </row>
    <row r="2" spans="2:20" ht="18" customHeight="1" x14ac:dyDescent="0.55000000000000004">
      <c r="E2" s="2"/>
    </row>
    <row r="3" spans="2:20" ht="25" customHeight="1" x14ac:dyDescent="0.55000000000000004">
      <c r="B3" s="357" t="s">
        <v>35</v>
      </c>
      <c r="C3" s="358"/>
      <c r="D3" s="358"/>
      <c r="E3" s="358"/>
      <c r="F3" s="359"/>
      <c r="G3" s="356"/>
      <c r="H3" s="356"/>
      <c r="I3" s="356"/>
      <c r="J3" s="356"/>
      <c r="K3" s="356"/>
      <c r="L3" s="356"/>
      <c r="M3" s="356"/>
    </row>
    <row r="4" spans="2:20" ht="7" customHeight="1" x14ac:dyDescent="0.55000000000000004">
      <c r="B4" s="4"/>
      <c r="C4" s="4"/>
      <c r="D4" s="4"/>
      <c r="E4" s="4"/>
      <c r="F4" s="4"/>
      <c r="G4" s="5"/>
      <c r="H4" s="5"/>
      <c r="I4" s="5"/>
      <c r="J4" s="5"/>
      <c r="K4" s="5"/>
      <c r="L4" s="5"/>
      <c r="M4" s="5"/>
    </row>
    <row r="5" spans="2:20" ht="25" customHeight="1" x14ac:dyDescent="0.55000000000000004">
      <c r="B5" s="357" t="s">
        <v>36</v>
      </c>
      <c r="C5" s="358"/>
      <c r="D5" s="358"/>
      <c r="E5" s="358"/>
      <c r="F5" s="359"/>
      <c r="G5" s="6" t="s">
        <v>32</v>
      </c>
      <c r="H5" s="7">
        <v>7</v>
      </c>
      <c r="I5" s="8" t="s">
        <v>37</v>
      </c>
      <c r="J5" s="8"/>
      <c r="K5" s="8" t="s">
        <v>38</v>
      </c>
      <c r="L5" s="8"/>
      <c r="M5" s="9" t="s">
        <v>39</v>
      </c>
    </row>
    <row r="6" spans="2:20" ht="7" customHeight="1" x14ac:dyDescent="0.55000000000000004">
      <c r="B6" s="4"/>
      <c r="C6" s="4"/>
      <c r="D6" s="4"/>
      <c r="E6" s="4"/>
      <c r="F6" s="4"/>
      <c r="G6" s="5"/>
      <c r="H6" s="5"/>
      <c r="I6" s="5"/>
      <c r="J6" s="5"/>
      <c r="K6" s="5"/>
      <c r="L6" s="5"/>
      <c r="M6" s="5"/>
    </row>
    <row r="7" spans="2:20" ht="25" customHeight="1" x14ac:dyDescent="0.55000000000000004">
      <c r="B7" s="357" t="s">
        <v>40</v>
      </c>
      <c r="C7" s="358"/>
      <c r="D7" s="358"/>
      <c r="E7" s="358"/>
      <c r="F7" s="359"/>
      <c r="G7" s="360"/>
      <c r="H7" s="360"/>
      <c r="I7" s="360"/>
      <c r="J7" s="360"/>
      <c r="K7" s="360"/>
      <c r="L7" s="360"/>
      <c r="M7" s="360"/>
      <c r="N7" s="360"/>
      <c r="O7" s="360"/>
      <c r="P7" s="360"/>
      <c r="Q7" s="360"/>
      <c r="R7" s="360"/>
      <c r="S7" s="360"/>
      <c r="T7" s="360"/>
    </row>
    <row r="8" spans="2:20" ht="7" customHeight="1" x14ac:dyDescent="0.55000000000000004">
      <c r="B8" s="4"/>
      <c r="C8" s="4"/>
      <c r="D8" s="4"/>
      <c r="E8" s="4"/>
      <c r="F8" s="4"/>
      <c r="G8" s="12"/>
      <c r="H8" s="5"/>
      <c r="I8" s="5"/>
      <c r="J8" s="5"/>
      <c r="K8" s="5"/>
      <c r="L8" s="5"/>
      <c r="M8" s="5"/>
    </row>
    <row r="9" spans="2:20" ht="18" customHeight="1" x14ac:dyDescent="0.55000000000000004">
      <c r="B9" s="361" t="s">
        <v>41</v>
      </c>
      <c r="C9" s="362"/>
      <c r="D9" s="362"/>
      <c r="E9" s="362"/>
      <c r="F9" s="363"/>
      <c r="G9" s="351" t="s">
        <v>42</v>
      </c>
      <c r="H9" s="352"/>
      <c r="I9" s="352"/>
      <c r="J9" s="352"/>
      <c r="K9" s="352"/>
      <c r="L9" s="352"/>
      <c r="M9" s="349"/>
      <c r="N9" s="10" t="s">
        <v>43</v>
      </c>
      <c r="O9" s="350" t="s">
        <v>44</v>
      </c>
      <c r="P9" s="350"/>
      <c r="Q9" s="350"/>
      <c r="R9" s="350"/>
      <c r="S9" s="350"/>
      <c r="T9" s="350"/>
    </row>
    <row r="10" spans="2:20" ht="25" customHeight="1" x14ac:dyDescent="0.55000000000000004">
      <c r="B10" s="364"/>
      <c r="C10" s="365"/>
      <c r="D10" s="365"/>
      <c r="E10" s="365"/>
      <c r="F10" s="366"/>
      <c r="G10" s="353"/>
      <c r="H10" s="354"/>
      <c r="I10" s="354"/>
      <c r="J10" s="354"/>
      <c r="K10" s="354"/>
      <c r="L10" s="354"/>
      <c r="M10" s="355"/>
      <c r="N10" s="11"/>
      <c r="O10" s="356"/>
      <c r="P10" s="356"/>
      <c r="Q10" s="356"/>
      <c r="R10" s="356"/>
      <c r="S10" s="356"/>
      <c r="T10" s="356"/>
    </row>
    <row r="11" spans="2:20" ht="7" customHeight="1" x14ac:dyDescent="0.55000000000000004">
      <c r="B11" s="4"/>
      <c r="C11" s="4"/>
      <c r="D11" s="4"/>
      <c r="E11" s="4"/>
      <c r="F11" s="4"/>
      <c r="G11" s="12"/>
      <c r="H11" s="5"/>
      <c r="I11" s="5"/>
      <c r="J11" s="5"/>
      <c r="K11" s="5"/>
      <c r="L11" s="5"/>
      <c r="M11" s="5"/>
    </row>
  </sheetData>
  <mergeCells count="10">
    <mergeCell ref="B3:F3"/>
    <mergeCell ref="G3:M3"/>
    <mergeCell ref="B5:F5"/>
    <mergeCell ref="B9:F10"/>
    <mergeCell ref="G9:M9"/>
    <mergeCell ref="O9:T9"/>
    <mergeCell ref="G10:M10"/>
    <mergeCell ref="O10:T10"/>
    <mergeCell ref="B7:F7"/>
    <mergeCell ref="G7:T7"/>
  </mergeCells>
  <phoneticPr fontId="3"/>
  <conditionalFormatting sqref="C1 G3:M3 H5 J5 L5 G7 G10:T10">
    <cfRule type="containsBlanks" dxfId="39" priority="10">
      <formula>LEN(TRIM(C1))=0</formula>
    </cfRule>
  </conditionalFormatting>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6587-4085-41F2-8FD0-AD93765DB36F}">
  <sheetPr>
    <pageSetUpPr fitToPage="1"/>
  </sheetPr>
  <dimension ref="B2:K24"/>
  <sheetViews>
    <sheetView showGridLines="0" view="pageBreakPreview" zoomScale="77" zoomScaleNormal="100" zoomScaleSheetLayoutView="77" workbookViewId="0">
      <selection activeCell="G20" sqref="G20"/>
    </sheetView>
  </sheetViews>
  <sheetFormatPr defaultColWidth="8.58203125" defaultRowHeight="13" x14ac:dyDescent="0.55000000000000004"/>
  <cols>
    <col min="1" max="1" width="5.83203125" style="13" customWidth="1"/>
    <col min="2" max="2" width="4.08203125" style="13" customWidth="1"/>
    <col min="3" max="3" width="17.58203125" style="13" customWidth="1"/>
    <col min="4" max="4" width="6.08203125" style="13" customWidth="1"/>
    <col min="5" max="5" width="5.58203125" style="14" customWidth="1"/>
    <col min="6" max="6" width="5.08203125" style="13" customWidth="1"/>
    <col min="7" max="7" width="10.08203125" style="13" customWidth="1"/>
    <col min="8" max="8" width="6.08203125" style="13" customWidth="1"/>
    <col min="9" max="9" width="7.58203125" style="13" customWidth="1"/>
    <col min="10" max="10" width="20.5" style="15" customWidth="1"/>
    <col min="11" max="11" width="5.58203125" style="13" customWidth="1"/>
    <col min="12" max="16384" width="8.58203125" style="13"/>
  </cols>
  <sheetData>
    <row r="2" spans="2:11" ht="21.75" customHeight="1" x14ac:dyDescent="0.55000000000000004">
      <c r="J2" s="20" t="s">
        <v>46</v>
      </c>
    </row>
    <row r="3" spans="2:11" ht="18" customHeight="1" x14ac:dyDescent="0.55000000000000004">
      <c r="J3" s="20" t="str">
        <f>IF(記入用!G3="","",記入用!G3)</f>
        <v/>
      </c>
    </row>
    <row r="4" spans="2:11" ht="17.5" customHeight="1" x14ac:dyDescent="0.55000000000000004">
      <c r="J4" s="65" t="str">
        <f>"令和"&amp;DBCS(記入用!H5)&amp;"年"&amp;記入用!J5&amp;"月"&amp;記入用!L5&amp;"日"</f>
        <v>令和７年月日</v>
      </c>
    </row>
    <row r="5" spans="2:11" ht="17.5" customHeight="1" x14ac:dyDescent="0.55000000000000004">
      <c r="B5" s="13" t="s">
        <v>47</v>
      </c>
      <c r="J5" s="16"/>
    </row>
    <row r="6" spans="2:11" ht="13" customHeight="1" x14ac:dyDescent="0.55000000000000004">
      <c r="B6" s="13" t="s">
        <v>48</v>
      </c>
    </row>
    <row r="7" spans="2:11" ht="35.5" customHeight="1" x14ac:dyDescent="0.55000000000000004">
      <c r="H7" s="367" t="str">
        <f>IF(記入用!G7="","住所",記入用!G7)</f>
        <v>住所</v>
      </c>
      <c r="I7" s="367"/>
      <c r="J7" s="367"/>
    </row>
    <row r="8" spans="2:11" ht="16" customHeight="1" x14ac:dyDescent="0.55000000000000004">
      <c r="H8" s="367" t="str">
        <f>IF(記入用!G10="","間接交付事業者の長",記入用!G10)</f>
        <v>間接交付事業者の長</v>
      </c>
      <c r="I8" s="367"/>
      <c r="J8" s="367"/>
      <c r="K8" s="367"/>
    </row>
    <row r="9" spans="2:11" x14ac:dyDescent="0.55000000000000004">
      <c r="H9" s="368" t="str">
        <f>IF(記入用!N10="","職名",記入用!N10)</f>
        <v>職名</v>
      </c>
      <c r="I9" s="368"/>
      <c r="J9" s="13" t="str">
        <f>IF(記入用!O10="","氏名",記入用!O10)</f>
        <v>氏名</v>
      </c>
    </row>
    <row r="10" spans="2:11" ht="32.5" customHeight="1" x14ac:dyDescent="0.55000000000000004"/>
    <row r="11" spans="2:11" ht="28.5" customHeight="1" x14ac:dyDescent="0.55000000000000004">
      <c r="B11" s="369" t="s">
        <v>49</v>
      </c>
      <c r="C11" s="370"/>
      <c r="D11" s="370"/>
      <c r="E11" s="370"/>
      <c r="F11" s="370"/>
      <c r="G11" s="370"/>
      <c r="H11" s="370"/>
      <c r="I11" s="370"/>
      <c r="J11" s="370"/>
    </row>
    <row r="12" spans="2:11" ht="50.5" customHeight="1" x14ac:dyDescent="0.55000000000000004"/>
    <row r="13" spans="2:11" ht="33.75" customHeight="1" x14ac:dyDescent="0.55000000000000004">
      <c r="B13" s="367" t="s">
        <v>50</v>
      </c>
      <c r="C13" s="367"/>
      <c r="D13" s="367"/>
      <c r="E13" s="367"/>
      <c r="F13" s="367"/>
      <c r="G13" s="367"/>
      <c r="H13" s="367"/>
      <c r="I13" s="367"/>
      <c r="J13" s="367"/>
      <c r="K13" s="17"/>
    </row>
    <row r="14" spans="2:11" ht="18.75" customHeight="1" x14ac:dyDescent="0.55000000000000004">
      <c r="B14" s="367"/>
      <c r="C14" s="367"/>
      <c r="D14" s="367"/>
      <c r="E14" s="367"/>
      <c r="F14" s="367"/>
      <c r="G14" s="367"/>
      <c r="H14" s="367"/>
      <c r="I14" s="367"/>
      <c r="J14" s="367"/>
      <c r="K14" s="17"/>
    </row>
    <row r="15" spans="2:11" ht="145.5" customHeight="1" x14ac:dyDescent="0.55000000000000004">
      <c r="C15" s="18"/>
      <c r="D15" s="18"/>
      <c r="E15" s="18"/>
      <c r="F15" s="18"/>
      <c r="G15" s="18"/>
      <c r="H15" s="18"/>
      <c r="I15" s="18"/>
      <c r="J15" s="18"/>
    </row>
    <row r="16" spans="2:11" ht="15" customHeight="1" x14ac:dyDescent="0.55000000000000004">
      <c r="B16" s="19"/>
    </row>
    <row r="17" spans="2:2" ht="18" customHeight="1" x14ac:dyDescent="0.55000000000000004">
      <c r="B17" s="19"/>
    </row>
    <row r="18" spans="2:2" ht="19" customHeight="1" x14ac:dyDescent="0.55000000000000004">
      <c r="B18" s="21"/>
    </row>
    <row r="19" spans="2:2" ht="26.5" customHeight="1" x14ac:dyDescent="0.55000000000000004">
      <c r="B19" s="21"/>
    </row>
    <row r="20" spans="2:2" ht="19" customHeight="1" x14ac:dyDescent="0.55000000000000004">
      <c r="B20" s="19"/>
    </row>
    <row r="21" spans="2:2" ht="26.5" customHeight="1" x14ac:dyDescent="0.55000000000000004">
      <c r="B21" s="21"/>
    </row>
    <row r="22" spans="2:2" ht="19" customHeight="1" x14ac:dyDescent="0.55000000000000004">
      <c r="B22" s="22"/>
    </row>
    <row r="23" spans="2:2" ht="22" customHeight="1" x14ac:dyDescent="0.55000000000000004">
      <c r="B23" s="21"/>
    </row>
    <row r="24" spans="2:2" ht="19" customHeight="1" x14ac:dyDescent="0.55000000000000004">
      <c r="B24" s="15"/>
    </row>
  </sheetData>
  <mergeCells count="5">
    <mergeCell ref="H7:J7"/>
    <mergeCell ref="H9:I9"/>
    <mergeCell ref="H8:K8"/>
    <mergeCell ref="B11:J11"/>
    <mergeCell ref="B13:J14"/>
  </mergeCells>
  <phoneticPr fontId="3"/>
  <printOptions horizontalCentered="1"/>
  <pageMargins left="0.51181102362204722" right="0.51181102362204722" top="0.15748031496062992" bottom="0.15748031496062992" header="0.11811023622047245" footer="0.11811023622047245"/>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0002-ED66-4FCF-963E-7F5162CA9C4E}">
  <sheetPr>
    <pageSetUpPr fitToPage="1"/>
  </sheetPr>
  <dimension ref="A1:BM129"/>
  <sheetViews>
    <sheetView showGridLines="0" tabSelected="1" view="pageBreakPreview" zoomScale="69" zoomScaleNormal="70" zoomScaleSheetLayoutView="69" workbookViewId="0">
      <selection activeCell="AG26" sqref="AG26:AJ26"/>
    </sheetView>
  </sheetViews>
  <sheetFormatPr defaultColWidth="8.58203125" defaultRowHeight="18" x14ac:dyDescent="0.55000000000000004"/>
  <cols>
    <col min="1" max="1" width="3.58203125" style="45" customWidth="1"/>
    <col min="2" max="2" width="9.83203125" style="45" hidden="1" customWidth="1"/>
    <col min="3" max="7" width="4.58203125" style="45" customWidth="1"/>
    <col min="8" max="8" width="12.5" style="45" customWidth="1"/>
    <col min="9" max="10" width="4.58203125" style="45" customWidth="1"/>
    <col min="11" max="11" width="3.83203125" style="45" customWidth="1"/>
    <col min="12" max="12" width="4.08203125" style="45" customWidth="1"/>
    <col min="13" max="13" width="10.83203125" style="45" customWidth="1"/>
    <col min="14" max="14" width="6" style="45" customWidth="1"/>
    <col min="15" max="15" width="6.58203125" style="45" customWidth="1"/>
    <col min="16" max="20" width="4.58203125" style="45" customWidth="1"/>
    <col min="21" max="21" width="3.33203125" style="45" customWidth="1"/>
    <col min="22" max="28" width="4.58203125" style="45" customWidth="1"/>
    <col min="29" max="29" width="4.33203125" style="45" customWidth="1"/>
    <col min="30" max="31" width="4.58203125" style="45" customWidth="1"/>
    <col min="32" max="32" width="4.83203125" style="45" customWidth="1"/>
    <col min="33" max="34" width="4.58203125" style="45" customWidth="1"/>
    <col min="35" max="35" width="12.08203125" style="45" customWidth="1"/>
    <col min="36" max="36" width="3.5" style="45" customWidth="1"/>
    <col min="37" max="37" width="5.58203125" style="45" customWidth="1"/>
    <col min="38" max="38" width="11" style="140" customWidth="1"/>
    <col min="39" max="39" width="12.58203125" style="45" customWidth="1"/>
    <col min="40" max="57" width="5.58203125" style="45" customWidth="1"/>
    <col min="58" max="69" width="19.33203125" style="45" customWidth="1"/>
    <col min="70" max="79" width="8.58203125" style="45" customWidth="1"/>
    <col min="80" max="16384" width="8.58203125" style="45"/>
  </cols>
  <sheetData>
    <row r="1" spans="1:65" s="23" customFormat="1" ht="19.5" customHeight="1" x14ac:dyDescent="0.55000000000000004">
      <c r="C1" s="23" t="s">
        <v>51</v>
      </c>
      <c r="AL1" s="115"/>
    </row>
    <row r="2" spans="1:65" s="23" customFormat="1" ht="32.5" x14ac:dyDescent="0.55000000000000004">
      <c r="A2" s="116"/>
      <c r="B2" s="116"/>
      <c r="C2" s="117" t="s">
        <v>52</v>
      </c>
      <c r="N2" s="117"/>
      <c r="AC2" s="490"/>
      <c r="AD2" s="490"/>
      <c r="AE2" s="490"/>
      <c r="AF2" s="490"/>
      <c r="AG2" s="490"/>
      <c r="AH2" s="490"/>
      <c r="AI2" s="490"/>
      <c r="AL2" s="118"/>
      <c r="BJ2" s="23" t="s">
        <v>53</v>
      </c>
      <c r="BK2" s="23" t="b">
        <v>0</v>
      </c>
    </row>
    <row r="3" spans="1:65" s="23" customFormat="1" ht="25" customHeight="1" x14ac:dyDescent="0.55000000000000004">
      <c r="A3" s="116"/>
      <c r="B3" s="116"/>
      <c r="C3" s="119"/>
      <c r="E3" s="117"/>
      <c r="N3" s="117"/>
      <c r="AC3" s="24"/>
      <c r="AD3" s="24"/>
      <c r="AE3" s="24"/>
      <c r="AF3" s="24"/>
      <c r="AG3" s="24"/>
      <c r="AH3" s="24"/>
      <c r="AI3" s="24"/>
      <c r="AL3" s="118"/>
    </row>
    <row r="4" spans="1:65" s="23" customFormat="1" ht="25" customHeight="1" thickBot="1" x14ac:dyDescent="0.6">
      <c r="C4" s="120" t="s">
        <v>54</v>
      </c>
      <c r="D4" s="121"/>
      <c r="E4" s="121"/>
      <c r="F4" s="121"/>
      <c r="G4" s="121"/>
      <c r="H4" s="121"/>
      <c r="I4" s="121"/>
      <c r="J4" s="121"/>
      <c r="K4" s="121"/>
      <c r="L4" s="121"/>
      <c r="M4" s="121"/>
      <c r="N4" s="121"/>
      <c r="O4" s="121"/>
      <c r="P4" s="121"/>
      <c r="Q4" s="121"/>
      <c r="R4" s="121"/>
      <c r="S4" s="121"/>
      <c r="T4" s="121"/>
      <c r="U4" s="121"/>
      <c r="V4" s="121"/>
      <c r="W4" s="121"/>
      <c r="X4" s="122"/>
      <c r="Y4" s="121"/>
      <c r="Z4" s="121"/>
      <c r="AA4" s="121"/>
      <c r="AB4" s="121"/>
      <c r="AC4" s="121"/>
      <c r="AD4" s="121"/>
      <c r="AE4" s="121"/>
      <c r="AF4" s="121"/>
      <c r="AG4" s="121"/>
      <c r="AH4" s="121"/>
      <c r="AI4" s="121"/>
      <c r="AJ4" s="121"/>
      <c r="AL4" s="115"/>
      <c r="AQ4" s="123"/>
      <c r="AR4" s="123"/>
      <c r="AS4" s="123"/>
      <c r="AT4" s="123"/>
      <c r="AU4" s="123"/>
      <c r="AV4" s="123"/>
      <c r="AW4" s="123"/>
      <c r="AX4" s="123"/>
      <c r="AY4" s="123"/>
      <c r="BJ4" s="23" t="s">
        <v>55</v>
      </c>
      <c r="BK4" s="23" t="b">
        <v>0</v>
      </c>
    </row>
    <row r="5" spans="1:65" s="23" customFormat="1" ht="25" customHeight="1" x14ac:dyDescent="0.55000000000000004">
      <c r="C5" s="472" t="s">
        <v>56</v>
      </c>
      <c r="D5" s="473"/>
      <c r="E5" s="473"/>
      <c r="F5" s="473"/>
      <c r="G5" s="473"/>
      <c r="H5" s="474"/>
      <c r="I5" s="491" t="s">
        <v>57</v>
      </c>
      <c r="J5" s="491"/>
      <c r="K5" s="491"/>
      <c r="L5" s="491"/>
      <c r="M5" s="492"/>
      <c r="N5" s="493"/>
      <c r="O5" s="439"/>
      <c r="P5" s="439"/>
      <c r="Q5" s="439"/>
      <c r="R5" s="439"/>
      <c r="S5" s="439"/>
      <c r="T5" s="439"/>
      <c r="U5" s="439"/>
      <c r="V5" s="439"/>
      <c r="W5" s="439"/>
      <c r="X5" s="439"/>
      <c r="Y5" s="439"/>
      <c r="Z5" s="439"/>
      <c r="AA5" s="439"/>
      <c r="AB5" s="439"/>
      <c r="AC5" s="439"/>
      <c r="AD5" s="439"/>
      <c r="AE5" s="439"/>
      <c r="AF5" s="439"/>
      <c r="AG5" s="439"/>
      <c r="AH5" s="439"/>
      <c r="AI5" s="439"/>
      <c r="AJ5" s="440"/>
      <c r="AL5" s="115"/>
      <c r="BM5" s="23" t="s">
        <v>58</v>
      </c>
    </row>
    <row r="6" spans="1:65" s="23" customFormat="1" ht="25" customHeight="1" x14ac:dyDescent="0.55000000000000004">
      <c r="C6" s="475"/>
      <c r="D6" s="476"/>
      <c r="E6" s="476"/>
      <c r="F6" s="476"/>
      <c r="G6" s="476"/>
      <c r="H6" s="477"/>
      <c r="I6" s="494" t="s">
        <v>59</v>
      </c>
      <c r="J6" s="494"/>
      <c r="K6" s="494"/>
      <c r="L6" s="494"/>
      <c r="M6" s="495"/>
      <c r="N6" s="496"/>
      <c r="O6" s="483"/>
      <c r="P6" s="483"/>
      <c r="Q6" s="483"/>
      <c r="R6" s="483"/>
      <c r="S6" s="483"/>
      <c r="T6" s="483"/>
      <c r="U6" s="483"/>
      <c r="V6" s="483"/>
      <c r="W6" s="483"/>
      <c r="X6" s="483"/>
      <c r="Y6" s="483"/>
      <c r="Z6" s="483"/>
      <c r="AA6" s="483"/>
      <c r="AB6" s="483"/>
      <c r="AC6" s="483"/>
      <c r="AD6" s="483"/>
      <c r="AE6" s="483"/>
      <c r="AF6" s="483"/>
      <c r="AG6" s="483"/>
      <c r="AH6" s="483"/>
      <c r="AI6" s="483"/>
      <c r="AJ6" s="497"/>
      <c r="AL6" s="115"/>
    </row>
    <row r="7" spans="1:65" s="23" customFormat="1" ht="25" customHeight="1" x14ac:dyDescent="0.55000000000000004">
      <c r="C7" s="475"/>
      <c r="D7" s="476"/>
      <c r="E7" s="476"/>
      <c r="F7" s="476"/>
      <c r="G7" s="476"/>
      <c r="H7" s="477"/>
      <c r="I7" s="498" t="s">
        <v>60</v>
      </c>
      <c r="J7" s="498"/>
      <c r="K7" s="498"/>
      <c r="L7" s="498"/>
      <c r="M7" s="499"/>
      <c r="N7" s="125" t="s">
        <v>61</v>
      </c>
      <c r="O7" s="502"/>
      <c r="P7" s="502"/>
      <c r="Q7" s="502"/>
      <c r="R7" s="502"/>
      <c r="S7" s="502"/>
      <c r="T7" s="502"/>
      <c r="U7" s="125"/>
      <c r="V7" s="125"/>
      <c r="W7" s="125"/>
      <c r="X7" s="125"/>
      <c r="Y7" s="125"/>
      <c r="Z7" s="125"/>
      <c r="AA7" s="125"/>
      <c r="AB7" s="125"/>
      <c r="AC7" s="125"/>
      <c r="AD7" s="125"/>
      <c r="AE7" s="125"/>
      <c r="AF7" s="125"/>
      <c r="AG7" s="125"/>
      <c r="AH7" s="125"/>
      <c r="AI7" s="125"/>
      <c r="AJ7" s="126"/>
      <c r="AL7" s="115"/>
      <c r="AP7" s="127"/>
    </row>
    <row r="8" spans="1:65" s="23" customFormat="1" ht="25" customHeight="1" x14ac:dyDescent="0.55000000000000004">
      <c r="C8" s="475"/>
      <c r="D8" s="476"/>
      <c r="E8" s="476"/>
      <c r="F8" s="476"/>
      <c r="G8" s="476"/>
      <c r="H8" s="477"/>
      <c r="I8" s="500"/>
      <c r="J8" s="500"/>
      <c r="K8" s="500"/>
      <c r="L8" s="500"/>
      <c r="M8" s="501"/>
      <c r="N8" s="503"/>
      <c r="O8" s="504"/>
      <c r="P8" s="504"/>
      <c r="Q8" s="504"/>
      <c r="R8" s="504"/>
      <c r="S8" s="504"/>
      <c r="T8" s="504"/>
      <c r="U8" s="504"/>
      <c r="V8" s="504"/>
      <c r="W8" s="504"/>
      <c r="X8" s="504"/>
      <c r="Y8" s="504"/>
      <c r="Z8" s="504"/>
      <c r="AA8" s="504"/>
      <c r="AB8" s="504"/>
      <c r="AC8" s="504"/>
      <c r="AD8" s="504"/>
      <c r="AE8" s="504"/>
      <c r="AF8" s="504"/>
      <c r="AG8" s="504"/>
      <c r="AH8" s="504"/>
      <c r="AI8" s="504"/>
      <c r="AJ8" s="505"/>
      <c r="AL8" s="115"/>
      <c r="AP8" s="127"/>
    </row>
    <row r="9" spans="1:65" s="23" customFormat="1" ht="25" customHeight="1" thickBot="1" x14ac:dyDescent="0.6">
      <c r="C9" s="478"/>
      <c r="D9" s="479"/>
      <c r="E9" s="479"/>
      <c r="F9" s="479"/>
      <c r="G9" s="479"/>
      <c r="H9" s="480"/>
      <c r="I9" s="506" t="s">
        <v>62</v>
      </c>
      <c r="J9" s="506"/>
      <c r="K9" s="506"/>
      <c r="L9" s="506"/>
      <c r="M9" s="507"/>
      <c r="N9" s="408" t="s">
        <v>63</v>
      </c>
      <c r="O9" s="409"/>
      <c r="P9" s="508"/>
      <c r="Q9" s="508"/>
      <c r="R9" s="508"/>
      <c r="S9" s="508"/>
      <c r="T9" s="508"/>
      <c r="U9" s="508"/>
      <c r="V9" s="508"/>
      <c r="W9" s="409" t="s">
        <v>64</v>
      </c>
      <c r="X9" s="409"/>
      <c r="Y9" s="409"/>
      <c r="Z9" s="409"/>
      <c r="AA9" s="409"/>
      <c r="AB9" s="409"/>
      <c r="AC9" s="409"/>
      <c r="AD9" s="409"/>
      <c r="AE9" s="409"/>
      <c r="AF9" s="409"/>
      <c r="AG9" s="409"/>
      <c r="AH9" s="409"/>
      <c r="AI9" s="409"/>
      <c r="AJ9" s="410"/>
      <c r="AL9" s="115"/>
    </row>
    <row r="10" spans="1:65" s="23" customFormat="1" ht="25" customHeight="1" x14ac:dyDescent="0.55000000000000004">
      <c r="C10" s="472" t="s">
        <v>65</v>
      </c>
      <c r="D10" s="473"/>
      <c r="E10" s="473"/>
      <c r="F10" s="473"/>
      <c r="G10" s="473"/>
      <c r="H10" s="474"/>
      <c r="I10" s="491" t="s">
        <v>57</v>
      </c>
      <c r="J10" s="491"/>
      <c r="K10" s="491"/>
      <c r="L10" s="491"/>
      <c r="M10" s="492"/>
      <c r="N10" s="493"/>
      <c r="O10" s="439"/>
      <c r="P10" s="439"/>
      <c r="Q10" s="439"/>
      <c r="R10" s="439"/>
      <c r="S10" s="439"/>
      <c r="T10" s="439"/>
      <c r="U10" s="439"/>
      <c r="V10" s="439"/>
      <c r="W10" s="439"/>
      <c r="X10" s="439"/>
      <c r="Y10" s="439"/>
      <c r="Z10" s="439"/>
      <c r="AA10" s="439"/>
      <c r="AB10" s="439"/>
      <c r="AC10" s="439"/>
      <c r="AD10" s="439"/>
      <c r="AE10" s="439"/>
      <c r="AF10" s="439"/>
      <c r="AG10" s="439"/>
      <c r="AH10" s="439"/>
      <c r="AI10" s="439"/>
      <c r="AJ10" s="440"/>
      <c r="AL10" s="115"/>
      <c r="BM10" s="23" t="s">
        <v>58</v>
      </c>
    </row>
    <row r="11" spans="1:65" s="23" customFormat="1" ht="25" customHeight="1" x14ac:dyDescent="0.55000000000000004">
      <c r="C11" s="475"/>
      <c r="D11" s="476"/>
      <c r="E11" s="476"/>
      <c r="F11" s="476"/>
      <c r="G11" s="476"/>
      <c r="H11" s="477"/>
      <c r="I11" s="494" t="s">
        <v>59</v>
      </c>
      <c r="J11" s="494"/>
      <c r="K11" s="494"/>
      <c r="L11" s="494"/>
      <c r="M11" s="495"/>
      <c r="N11" s="496"/>
      <c r="O11" s="483"/>
      <c r="P11" s="483"/>
      <c r="Q11" s="483"/>
      <c r="R11" s="483"/>
      <c r="S11" s="483"/>
      <c r="T11" s="483"/>
      <c r="U11" s="483"/>
      <c r="V11" s="483"/>
      <c r="W11" s="483"/>
      <c r="X11" s="483"/>
      <c r="Y11" s="483"/>
      <c r="Z11" s="483"/>
      <c r="AA11" s="483"/>
      <c r="AB11" s="483"/>
      <c r="AC11" s="483"/>
      <c r="AD11" s="483"/>
      <c r="AE11" s="483"/>
      <c r="AF11" s="483"/>
      <c r="AG11" s="483"/>
      <c r="AH11" s="483"/>
      <c r="AI11" s="483"/>
      <c r="AJ11" s="497"/>
      <c r="AL11" s="115"/>
    </row>
    <row r="12" spans="1:65" s="23" customFormat="1" ht="25" customHeight="1" x14ac:dyDescent="0.55000000000000004">
      <c r="C12" s="475"/>
      <c r="D12" s="476"/>
      <c r="E12" s="476"/>
      <c r="F12" s="476"/>
      <c r="G12" s="476"/>
      <c r="H12" s="477"/>
      <c r="I12" s="498" t="s">
        <v>60</v>
      </c>
      <c r="J12" s="498"/>
      <c r="K12" s="498"/>
      <c r="L12" s="498"/>
      <c r="M12" s="499"/>
      <c r="N12" s="125" t="s">
        <v>61</v>
      </c>
      <c r="O12" s="502"/>
      <c r="P12" s="502"/>
      <c r="Q12" s="502"/>
      <c r="R12" s="502"/>
      <c r="S12" s="502"/>
      <c r="T12" s="502"/>
      <c r="U12" s="125"/>
      <c r="V12" s="125"/>
      <c r="W12" s="125"/>
      <c r="X12" s="125"/>
      <c r="Y12" s="125"/>
      <c r="Z12" s="125"/>
      <c r="AA12" s="125"/>
      <c r="AB12" s="125"/>
      <c r="AC12" s="125"/>
      <c r="AD12" s="125"/>
      <c r="AE12" s="125"/>
      <c r="AF12" s="125"/>
      <c r="AG12" s="125"/>
      <c r="AH12" s="125"/>
      <c r="AI12" s="125"/>
      <c r="AJ12" s="126"/>
      <c r="AL12" s="115"/>
    </row>
    <row r="13" spans="1:65" s="23" customFormat="1" ht="25" customHeight="1" x14ac:dyDescent="0.55000000000000004">
      <c r="C13" s="475"/>
      <c r="D13" s="476"/>
      <c r="E13" s="476"/>
      <c r="F13" s="476"/>
      <c r="G13" s="476"/>
      <c r="H13" s="477"/>
      <c r="I13" s="500"/>
      <c r="J13" s="500"/>
      <c r="K13" s="500"/>
      <c r="L13" s="500"/>
      <c r="M13" s="501"/>
      <c r="N13" s="503"/>
      <c r="O13" s="504"/>
      <c r="P13" s="504"/>
      <c r="Q13" s="504"/>
      <c r="R13" s="504"/>
      <c r="S13" s="504"/>
      <c r="T13" s="504"/>
      <c r="U13" s="504"/>
      <c r="V13" s="504"/>
      <c r="W13" s="504"/>
      <c r="X13" s="504"/>
      <c r="Y13" s="504"/>
      <c r="Z13" s="504"/>
      <c r="AA13" s="504"/>
      <c r="AB13" s="504"/>
      <c r="AC13" s="504"/>
      <c r="AD13" s="504"/>
      <c r="AE13" s="504"/>
      <c r="AF13" s="504"/>
      <c r="AG13" s="504"/>
      <c r="AH13" s="504"/>
      <c r="AI13" s="504"/>
      <c r="AJ13" s="505"/>
      <c r="AL13" s="115"/>
    </row>
    <row r="14" spans="1:65" s="23" customFormat="1" ht="25" customHeight="1" thickBot="1" x14ac:dyDescent="0.6">
      <c r="C14" s="478"/>
      <c r="D14" s="479"/>
      <c r="E14" s="479"/>
      <c r="F14" s="479"/>
      <c r="G14" s="479"/>
      <c r="H14" s="480"/>
      <c r="I14" s="506" t="s">
        <v>62</v>
      </c>
      <c r="J14" s="506"/>
      <c r="K14" s="506"/>
      <c r="L14" s="506"/>
      <c r="M14" s="507"/>
      <c r="N14" s="408" t="s">
        <v>63</v>
      </c>
      <c r="O14" s="409"/>
      <c r="P14" s="508"/>
      <c r="Q14" s="508"/>
      <c r="R14" s="508"/>
      <c r="S14" s="508"/>
      <c r="T14" s="508"/>
      <c r="U14" s="508"/>
      <c r="V14" s="508"/>
      <c r="W14" s="409" t="s">
        <v>64</v>
      </c>
      <c r="X14" s="409"/>
      <c r="Y14" s="409"/>
      <c r="Z14" s="409"/>
      <c r="AA14" s="409"/>
      <c r="AB14" s="409"/>
      <c r="AC14" s="409"/>
      <c r="AD14" s="409"/>
      <c r="AE14" s="409"/>
      <c r="AF14" s="409"/>
      <c r="AG14" s="409"/>
      <c r="AH14" s="409"/>
      <c r="AI14" s="409"/>
      <c r="AJ14" s="410"/>
      <c r="AL14" s="115"/>
    </row>
    <row r="15" spans="1:65" s="23" customFormat="1" ht="25" customHeight="1" x14ac:dyDescent="0.55000000000000004">
      <c r="C15" s="121"/>
      <c r="D15" s="121"/>
      <c r="E15" s="121"/>
      <c r="F15" s="121"/>
      <c r="G15" s="121"/>
      <c r="H15" s="121"/>
      <c r="I15" s="121"/>
      <c r="J15" s="121"/>
      <c r="K15" s="121"/>
      <c r="L15" s="121"/>
      <c r="M15" s="121"/>
      <c r="N15" s="121"/>
      <c r="O15" s="121"/>
      <c r="P15" s="121"/>
      <c r="Q15" s="121"/>
      <c r="R15" s="121"/>
      <c r="S15" s="121"/>
      <c r="T15" s="121"/>
      <c r="U15" s="121"/>
      <c r="V15" s="121"/>
      <c r="W15" s="121"/>
      <c r="X15" s="122"/>
      <c r="Y15" s="121"/>
      <c r="Z15" s="121"/>
      <c r="AA15" s="121"/>
      <c r="AB15" s="121"/>
      <c r="AC15" s="121"/>
      <c r="AD15" s="121"/>
      <c r="AE15" s="121"/>
      <c r="AF15" s="121"/>
      <c r="AG15" s="121"/>
      <c r="AH15" s="121"/>
      <c r="AI15" s="121"/>
      <c r="AJ15" s="121"/>
      <c r="AL15" s="115"/>
      <c r="AQ15" s="123"/>
      <c r="AR15" s="123"/>
      <c r="AS15" s="123"/>
      <c r="AT15" s="123"/>
      <c r="AU15" s="123"/>
      <c r="AV15" s="123"/>
      <c r="AW15" s="123"/>
      <c r="AX15" s="123"/>
      <c r="AY15" s="123"/>
      <c r="BJ15" s="23" t="s">
        <v>55</v>
      </c>
      <c r="BK15" s="23" t="b">
        <v>0</v>
      </c>
    </row>
    <row r="16" spans="1:65" s="23" customFormat="1" ht="25" customHeight="1" thickBot="1" x14ac:dyDescent="0.6">
      <c r="C16" s="120" t="s">
        <v>66</v>
      </c>
      <c r="D16" s="121"/>
      <c r="E16" s="121"/>
      <c r="F16" s="121"/>
      <c r="G16" s="121"/>
      <c r="H16" s="121"/>
      <c r="I16" s="121"/>
      <c r="J16" s="121"/>
      <c r="K16" s="121"/>
      <c r="L16" s="121"/>
      <c r="M16" s="121"/>
      <c r="N16" s="121"/>
      <c r="O16" s="121"/>
      <c r="P16" s="121"/>
      <c r="Q16" s="121"/>
      <c r="R16" s="121"/>
      <c r="S16" s="121"/>
      <c r="T16" s="121"/>
      <c r="U16" s="121"/>
      <c r="V16" s="121"/>
      <c r="W16" s="121"/>
      <c r="X16" s="122"/>
      <c r="Y16" s="121"/>
      <c r="Z16" s="121"/>
      <c r="AA16" s="121"/>
      <c r="AB16" s="121"/>
      <c r="AC16" s="121"/>
      <c r="AD16" s="121"/>
      <c r="AE16" s="121"/>
      <c r="AF16" s="121"/>
      <c r="AG16" s="121"/>
      <c r="AH16" s="121"/>
      <c r="AI16" s="121"/>
      <c r="AJ16" s="121"/>
      <c r="AL16" s="115"/>
      <c r="AQ16" s="123"/>
      <c r="AR16" s="123"/>
      <c r="AS16" s="123"/>
      <c r="AT16" s="123"/>
      <c r="AU16" s="123"/>
      <c r="AV16" s="123"/>
      <c r="AW16" s="123"/>
      <c r="AX16" s="123"/>
      <c r="AY16" s="123"/>
    </row>
    <row r="17" spans="3:63" s="23" customFormat="1" ht="25" customHeight="1" x14ac:dyDescent="0.55000000000000004">
      <c r="C17" s="472" t="s">
        <v>67</v>
      </c>
      <c r="D17" s="473"/>
      <c r="E17" s="473"/>
      <c r="F17" s="473"/>
      <c r="G17" s="473"/>
      <c r="H17" s="474"/>
      <c r="I17" s="488" t="s">
        <v>68</v>
      </c>
      <c r="J17" s="489"/>
      <c r="K17" s="28" t="s">
        <v>69</v>
      </c>
      <c r="L17" s="124"/>
      <c r="M17" s="124"/>
      <c r="N17" s="27"/>
      <c r="O17" s="27"/>
      <c r="P17" s="27"/>
      <c r="Q17" s="27"/>
      <c r="R17" s="27"/>
      <c r="S17" s="27"/>
      <c r="T17" s="27"/>
      <c r="U17" s="27"/>
      <c r="V17" s="28" t="s">
        <v>70</v>
      </c>
      <c r="W17" s="27"/>
      <c r="X17" s="29"/>
      <c r="Y17" s="29"/>
      <c r="Z17" s="29"/>
      <c r="AA17" s="29"/>
      <c r="AB17" s="29"/>
      <c r="AC17" s="29"/>
      <c r="AD17" s="29"/>
      <c r="AE17" s="29"/>
      <c r="AF17" s="29"/>
      <c r="AG17" s="29"/>
      <c r="AH17" s="29"/>
      <c r="AI17" s="29"/>
      <c r="AJ17" s="30"/>
      <c r="AL17" s="115"/>
      <c r="AQ17" s="123"/>
    </row>
    <row r="18" spans="3:63" s="23" customFormat="1" ht="25" customHeight="1" x14ac:dyDescent="0.55000000000000004">
      <c r="C18" s="475"/>
      <c r="D18" s="476"/>
      <c r="E18" s="476"/>
      <c r="F18" s="476"/>
      <c r="G18" s="476"/>
      <c r="H18" s="477"/>
      <c r="I18" s="533"/>
      <c r="J18" s="534"/>
      <c r="K18" s="59" t="s">
        <v>71</v>
      </c>
      <c r="L18" s="57"/>
      <c r="M18" s="57"/>
      <c r="N18" s="70"/>
      <c r="O18" s="70"/>
      <c r="P18" s="70"/>
      <c r="Q18" s="70"/>
      <c r="R18" s="70"/>
      <c r="S18" s="70"/>
      <c r="T18" s="70"/>
      <c r="U18" s="70"/>
      <c r="V18" s="59" t="s">
        <v>72</v>
      </c>
      <c r="W18" s="57"/>
      <c r="X18" s="57"/>
      <c r="Y18" s="57"/>
      <c r="Z18" s="57"/>
      <c r="AA18" s="57"/>
      <c r="AB18" s="57"/>
      <c r="AC18" s="57"/>
      <c r="AD18" s="57"/>
      <c r="AE18" s="57"/>
      <c r="AF18" s="57"/>
      <c r="AG18" s="57"/>
      <c r="AH18" s="57"/>
      <c r="AI18" s="57"/>
      <c r="AJ18" s="58"/>
      <c r="AL18" s="115"/>
      <c r="AQ18" s="123"/>
    </row>
    <row r="19" spans="3:63" s="23" customFormat="1" ht="39" customHeight="1" x14ac:dyDescent="0.55000000000000004">
      <c r="C19" s="475"/>
      <c r="D19" s="476"/>
      <c r="E19" s="476"/>
      <c r="F19" s="476"/>
      <c r="G19" s="476"/>
      <c r="H19" s="477"/>
      <c r="I19" s="533"/>
      <c r="J19" s="534"/>
      <c r="K19" s="496" t="s">
        <v>73</v>
      </c>
      <c r="L19" s="483"/>
      <c r="M19" s="483"/>
      <c r="N19" s="483"/>
      <c r="O19" s="483"/>
      <c r="P19" s="483"/>
      <c r="Q19" s="483"/>
      <c r="R19" s="483"/>
      <c r="S19" s="483"/>
      <c r="T19" s="483"/>
      <c r="U19" s="483"/>
      <c r="V19" s="59" t="s">
        <v>72</v>
      </c>
      <c r="W19" s="57"/>
      <c r="X19" s="57"/>
      <c r="Y19" s="57"/>
      <c r="Z19" s="57"/>
      <c r="AA19" s="57"/>
      <c r="AB19" s="57"/>
      <c r="AC19" s="57"/>
      <c r="AD19" s="57"/>
      <c r="AE19" s="57"/>
      <c r="AF19" s="57"/>
      <c r="AG19" s="57"/>
      <c r="AH19" s="57"/>
      <c r="AI19" s="57"/>
      <c r="AJ19" s="58"/>
      <c r="AL19" s="115"/>
      <c r="AQ19" s="123"/>
    </row>
    <row r="20" spans="3:63" s="23" customFormat="1" ht="26.25" customHeight="1" x14ac:dyDescent="0.55000000000000004">
      <c r="C20" s="475"/>
      <c r="D20" s="476"/>
      <c r="E20" s="476"/>
      <c r="F20" s="476"/>
      <c r="G20" s="476"/>
      <c r="H20" s="477"/>
      <c r="I20" s="382"/>
      <c r="J20" s="383"/>
      <c r="K20" s="523" t="s">
        <v>74</v>
      </c>
      <c r="L20" s="524"/>
      <c r="M20" s="524"/>
      <c r="N20" s="524"/>
      <c r="O20" s="524"/>
      <c r="P20" s="524"/>
      <c r="Q20" s="524"/>
      <c r="R20" s="524"/>
      <c r="S20" s="524"/>
      <c r="T20" s="524"/>
      <c r="U20" s="525"/>
      <c r="V20" s="59" t="s">
        <v>75</v>
      </c>
      <c r="W20" s="57"/>
      <c r="X20" s="57"/>
      <c r="Y20" s="57"/>
      <c r="Z20" s="57"/>
      <c r="AA20" s="57"/>
      <c r="AB20" s="536"/>
      <c r="AC20" s="536"/>
      <c r="AD20" s="536"/>
      <c r="AE20" s="536"/>
      <c r="AF20" s="536"/>
      <c r="AG20" s="536"/>
      <c r="AH20" s="536"/>
      <c r="AI20" s="536"/>
      <c r="AJ20" s="58" t="s">
        <v>76</v>
      </c>
      <c r="AL20" s="115"/>
      <c r="AQ20" s="123"/>
    </row>
    <row r="21" spans="3:63" s="23" customFormat="1" ht="43" customHeight="1" x14ac:dyDescent="0.55000000000000004">
      <c r="C21" s="475"/>
      <c r="D21" s="476"/>
      <c r="E21" s="476"/>
      <c r="F21" s="476"/>
      <c r="G21" s="476"/>
      <c r="H21" s="477"/>
      <c r="I21" s="384"/>
      <c r="J21" s="385"/>
      <c r="K21" s="526"/>
      <c r="L21" s="527"/>
      <c r="M21" s="527"/>
      <c r="N21" s="527"/>
      <c r="O21" s="527"/>
      <c r="P21" s="527"/>
      <c r="Q21" s="527"/>
      <c r="R21" s="527"/>
      <c r="S21" s="527"/>
      <c r="T21" s="527"/>
      <c r="U21" s="528"/>
      <c r="V21" s="496" t="s">
        <v>77</v>
      </c>
      <c r="W21" s="483"/>
      <c r="X21" s="483"/>
      <c r="Y21" s="483"/>
      <c r="Z21" s="483"/>
      <c r="AA21" s="483"/>
      <c r="AB21" s="483"/>
      <c r="AC21" s="483"/>
      <c r="AD21" s="483"/>
      <c r="AE21" s="483"/>
      <c r="AF21" s="535"/>
      <c r="AG21" s="530" t="s">
        <v>78</v>
      </c>
      <c r="AH21" s="531"/>
      <c r="AI21" s="531"/>
      <c r="AJ21" s="532"/>
      <c r="AL21" s="115"/>
      <c r="AQ21" s="123"/>
    </row>
    <row r="22" spans="3:63" s="23" customFormat="1" ht="25" customHeight="1" x14ac:dyDescent="0.55000000000000004">
      <c r="C22" s="475"/>
      <c r="D22" s="476"/>
      <c r="E22" s="476"/>
      <c r="F22" s="476"/>
      <c r="G22" s="476"/>
      <c r="H22" s="477"/>
      <c r="I22" s="533"/>
      <c r="J22" s="534"/>
      <c r="K22" s="128" t="s">
        <v>79</v>
      </c>
      <c r="L22" s="129"/>
      <c r="M22" s="57"/>
      <c r="N22" s="70"/>
      <c r="O22" s="70"/>
      <c r="P22" s="70"/>
      <c r="Q22" s="70"/>
      <c r="R22" s="70"/>
      <c r="S22" s="70"/>
      <c r="T22" s="70"/>
      <c r="U22" s="70"/>
      <c r="V22" s="59" t="s">
        <v>80</v>
      </c>
      <c r="W22" s="57"/>
      <c r="X22" s="57"/>
      <c r="Y22" s="57"/>
      <c r="Z22" s="57"/>
      <c r="AA22" s="57"/>
      <c r="AB22" s="483"/>
      <c r="AC22" s="483"/>
      <c r="AD22" s="483"/>
      <c r="AE22" s="483"/>
      <c r="AF22" s="483"/>
      <c r="AG22" s="483"/>
      <c r="AH22" s="483"/>
      <c r="AI22" s="483"/>
      <c r="AJ22" s="58" t="s">
        <v>76</v>
      </c>
      <c r="AL22" s="115"/>
      <c r="AQ22" s="123"/>
    </row>
    <row r="23" spans="3:63" s="23" customFormat="1" ht="50.25" customHeight="1" x14ac:dyDescent="0.55000000000000004">
      <c r="C23" s="475"/>
      <c r="D23" s="476"/>
      <c r="E23" s="476"/>
      <c r="F23" s="476"/>
      <c r="G23" s="476"/>
      <c r="H23" s="477"/>
      <c r="I23" s="382"/>
      <c r="J23" s="383"/>
      <c r="K23" s="523" t="s">
        <v>81</v>
      </c>
      <c r="L23" s="524"/>
      <c r="M23" s="524"/>
      <c r="N23" s="524"/>
      <c r="O23" s="524"/>
      <c r="P23" s="524"/>
      <c r="Q23" s="524"/>
      <c r="R23" s="524"/>
      <c r="S23" s="524"/>
      <c r="T23" s="524"/>
      <c r="U23" s="525"/>
      <c r="V23" s="32" t="s">
        <v>82</v>
      </c>
      <c r="W23" s="33"/>
      <c r="X23" s="33"/>
      <c r="Y23" s="33"/>
      <c r="Z23" s="33"/>
      <c r="AA23" s="33"/>
      <c r="AB23" s="33"/>
      <c r="AC23" s="33"/>
      <c r="AD23" s="394"/>
      <c r="AE23" s="394"/>
      <c r="AF23" s="394"/>
      <c r="AG23" s="394"/>
      <c r="AH23" s="394"/>
      <c r="AI23" s="394"/>
      <c r="AJ23" s="34" t="s">
        <v>76</v>
      </c>
      <c r="AL23" s="115"/>
      <c r="AQ23" s="123"/>
    </row>
    <row r="24" spans="3:63" s="23" customFormat="1" ht="25" customHeight="1" x14ac:dyDescent="0.55000000000000004">
      <c r="C24" s="475"/>
      <c r="D24" s="476"/>
      <c r="E24" s="476"/>
      <c r="F24" s="476"/>
      <c r="G24" s="476"/>
      <c r="H24" s="477"/>
      <c r="I24" s="384"/>
      <c r="J24" s="385"/>
      <c r="K24" s="526"/>
      <c r="L24" s="527"/>
      <c r="M24" s="527"/>
      <c r="N24" s="527"/>
      <c r="O24" s="527"/>
      <c r="P24" s="527"/>
      <c r="Q24" s="527"/>
      <c r="R24" s="527"/>
      <c r="S24" s="527"/>
      <c r="T24" s="527"/>
      <c r="U24" s="528"/>
      <c r="V24" s="40" t="s">
        <v>83</v>
      </c>
      <c r="W24" s="41"/>
      <c r="X24" s="41" t="s">
        <v>84</v>
      </c>
      <c r="Y24" s="41" t="s">
        <v>85</v>
      </c>
      <c r="Z24" s="41"/>
      <c r="AA24" s="529">
        <f>200*W24</f>
        <v>0</v>
      </c>
      <c r="AB24" s="529"/>
      <c r="AC24" s="41" t="s">
        <v>86</v>
      </c>
      <c r="AD24" s="41"/>
      <c r="AE24" s="41"/>
      <c r="AF24" s="41"/>
      <c r="AG24" s="41"/>
      <c r="AH24" s="41"/>
      <c r="AI24" s="41"/>
      <c r="AJ24" s="42"/>
      <c r="AL24" s="115"/>
      <c r="AQ24" s="123"/>
    </row>
    <row r="25" spans="3:63" s="23" customFormat="1" ht="53.25" customHeight="1" x14ac:dyDescent="0.55000000000000004">
      <c r="C25" s="475"/>
      <c r="D25" s="476"/>
      <c r="E25" s="476"/>
      <c r="F25" s="476"/>
      <c r="G25" s="476"/>
      <c r="H25" s="477"/>
      <c r="I25" s="382"/>
      <c r="J25" s="383"/>
      <c r="K25" s="379" t="s">
        <v>87</v>
      </c>
      <c r="L25" s="380"/>
      <c r="M25" s="380"/>
      <c r="N25" s="380"/>
      <c r="O25" s="380"/>
      <c r="P25" s="380"/>
      <c r="Q25" s="380"/>
      <c r="R25" s="380"/>
      <c r="S25" s="380"/>
      <c r="T25" s="380"/>
      <c r="U25" s="381"/>
      <c r="V25" s="32" t="s">
        <v>82</v>
      </c>
      <c r="W25" s="33"/>
      <c r="X25" s="33"/>
      <c r="Y25" s="33"/>
      <c r="Z25" s="33"/>
      <c r="AA25" s="33"/>
      <c r="AB25" s="33"/>
      <c r="AC25" s="33"/>
      <c r="AD25" s="394"/>
      <c r="AE25" s="394"/>
      <c r="AF25" s="394"/>
      <c r="AG25" s="394"/>
      <c r="AH25" s="394"/>
      <c r="AI25" s="394"/>
      <c r="AJ25" s="34" t="s">
        <v>76</v>
      </c>
      <c r="AQ25" s="123"/>
    </row>
    <row r="26" spans="3:63" s="23" customFormat="1" ht="23.5" customHeight="1" x14ac:dyDescent="0.55000000000000004">
      <c r="C26" s="475"/>
      <c r="D26" s="476"/>
      <c r="E26" s="476"/>
      <c r="F26" s="476"/>
      <c r="G26" s="476"/>
      <c r="H26" s="477"/>
      <c r="I26" s="384"/>
      <c r="J26" s="385"/>
      <c r="K26" s="379"/>
      <c r="L26" s="380"/>
      <c r="M26" s="380"/>
      <c r="N26" s="380"/>
      <c r="O26" s="380"/>
      <c r="P26" s="380"/>
      <c r="Q26" s="380"/>
      <c r="R26" s="380"/>
      <c r="S26" s="380"/>
      <c r="T26" s="380"/>
      <c r="U26" s="381"/>
      <c r="V26" s="395" t="s">
        <v>88</v>
      </c>
      <c r="W26" s="396"/>
      <c r="X26" s="396"/>
      <c r="Y26" s="396"/>
      <c r="Z26" s="396"/>
      <c r="AA26" s="396"/>
      <c r="AB26" s="396"/>
      <c r="AC26" s="396"/>
      <c r="AD26" s="396"/>
      <c r="AE26" s="396"/>
      <c r="AF26" s="397"/>
      <c r="AG26" s="422" t="s">
        <v>78</v>
      </c>
      <c r="AH26" s="423"/>
      <c r="AI26" s="423"/>
      <c r="AJ26" s="424"/>
      <c r="AL26" s="130" t="s">
        <v>89</v>
      </c>
      <c r="AM26" s="130" t="s">
        <v>90</v>
      </c>
      <c r="AQ26" s="123"/>
    </row>
    <row r="27" spans="3:63" s="23" customFormat="1" ht="40" customHeight="1" thickBot="1" x14ac:dyDescent="0.6">
      <c r="C27" s="475"/>
      <c r="D27" s="476"/>
      <c r="E27" s="476"/>
      <c r="F27" s="476"/>
      <c r="G27" s="476"/>
      <c r="H27" s="477"/>
      <c r="I27" s="515"/>
      <c r="J27" s="516"/>
      <c r="K27" s="131" t="s">
        <v>91</v>
      </c>
      <c r="L27" s="132"/>
      <c r="M27" s="72"/>
      <c r="N27" s="71"/>
      <c r="O27" s="71"/>
      <c r="P27" s="71"/>
      <c r="Q27" s="71"/>
      <c r="R27" s="71"/>
      <c r="S27" s="71"/>
      <c r="T27" s="71"/>
      <c r="U27" s="71"/>
      <c r="V27" s="76" t="s">
        <v>92</v>
      </c>
      <c r="W27" s="72"/>
      <c r="X27" s="72"/>
      <c r="Y27" s="72"/>
      <c r="Z27" s="409"/>
      <c r="AA27" s="409"/>
      <c r="AB27" s="409"/>
      <c r="AC27" s="409"/>
      <c r="AD27" s="409"/>
      <c r="AE27" s="409"/>
      <c r="AF27" s="409"/>
      <c r="AG27" s="409"/>
      <c r="AH27" s="409"/>
      <c r="AI27" s="409"/>
      <c r="AJ27" s="73" t="s">
        <v>76</v>
      </c>
      <c r="AL27" s="133" t="str">
        <f>IF(OR($I$18&lt;&gt;"",$I$19&lt;&gt;"",$I$22&lt;&gt;"",$I$27&lt;&gt;""),1/2,IF(AND($I$20&lt;&gt;"",$AG$21="有（上限250万円）"),2500000,IF(AND($I$20&lt;&gt;"",$AG$21="無（上限150万円）"),1500000,IF($I$23&lt;&gt;"",2000000*$W$24,IF(AND($I$25&lt;&gt;"",$AG$26="有（上限250万円）"),2500000,IF(AND($I$25&lt;&gt;"",$AG$26="無（上限150万円）"),1500000,""))))))</f>
        <v/>
      </c>
      <c r="AM27" s="133" t="str">
        <f>IF(OR($I$18&lt;&gt;"",$I$19&lt;&gt;"",$I$22&lt;&gt;"",$I$27&lt;&gt;""),1/2,IF(AND($I$20&lt;&gt;"",$AG$21="有（上限250万円）"),2500000,IF(AND($I$20&lt;&gt;"",$AG$21="無（上限150万円）"),1500000,IF($I$23&lt;&gt;"",2000000*$W$24,IF($I$25&lt;&gt;"",1500000,"")))))</f>
        <v/>
      </c>
      <c r="AQ27" s="123"/>
    </row>
    <row r="28" spans="3:63" s="23" customFormat="1" ht="29.25" customHeight="1" x14ac:dyDescent="0.55000000000000004">
      <c r="C28" s="392" t="s">
        <v>93</v>
      </c>
      <c r="D28" s="393"/>
      <c r="E28" s="393"/>
      <c r="F28" s="393"/>
      <c r="G28" s="393"/>
      <c r="H28" s="517"/>
      <c r="I28" s="521" t="s">
        <v>94</v>
      </c>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1"/>
      <c r="AL28" s="115"/>
      <c r="AQ28" s="123"/>
      <c r="BJ28" s="23" t="s">
        <v>95</v>
      </c>
      <c r="BK28" s="23">
        <v>2</v>
      </c>
    </row>
    <row r="29" spans="3:63" s="23" customFormat="1" ht="43" customHeight="1" thickBot="1" x14ac:dyDescent="0.6">
      <c r="C29" s="518"/>
      <c r="D29" s="519"/>
      <c r="E29" s="519"/>
      <c r="F29" s="519"/>
      <c r="G29" s="519"/>
      <c r="H29" s="520"/>
      <c r="I29" s="452"/>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71"/>
      <c r="AL29" s="115"/>
      <c r="AQ29" s="123"/>
    </row>
    <row r="30" spans="3:63" s="23" customFormat="1" ht="36" customHeight="1" x14ac:dyDescent="0.55000000000000004">
      <c r="C30" s="472" t="s">
        <v>96</v>
      </c>
      <c r="D30" s="473"/>
      <c r="E30" s="473"/>
      <c r="F30" s="473"/>
      <c r="G30" s="473"/>
      <c r="H30" s="474"/>
      <c r="I30" s="509" t="s">
        <v>97</v>
      </c>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7"/>
      <c r="AL30" s="115"/>
      <c r="AQ30" s="123"/>
      <c r="BJ30" s="23" t="s">
        <v>98</v>
      </c>
    </row>
    <row r="31" spans="3:63" s="23" customFormat="1" ht="25" customHeight="1" thickBot="1" x14ac:dyDescent="0.6">
      <c r="C31" s="478"/>
      <c r="D31" s="479"/>
      <c r="E31" s="479"/>
      <c r="F31" s="479"/>
      <c r="G31" s="479"/>
      <c r="H31" s="480"/>
      <c r="I31" s="522"/>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70"/>
      <c r="AL31" s="115"/>
      <c r="AQ31" s="123"/>
    </row>
    <row r="32" spans="3:63" s="23" customFormat="1" ht="25" customHeight="1" x14ac:dyDescent="0.55000000000000004">
      <c r="C32" s="475" t="s">
        <v>99</v>
      </c>
      <c r="D32" s="476"/>
      <c r="E32" s="476"/>
      <c r="F32" s="476"/>
      <c r="G32" s="476"/>
      <c r="H32" s="477"/>
      <c r="I32" s="509" t="s">
        <v>100</v>
      </c>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1"/>
      <c r="AL32" s="115"/>
      <c r="AQ32" s="123"/>
      <c r="BJ32" s="23" t="s">
        <v>101</v>
      </c>
      <c r="BK32" s="23">
        <v>2</v>
      </c>
    </row>
    <row r="33" spans="3:63" s="23" customFormat="1" ht="25" customHeight="1" thickBot="1" x14ac:dyDescent="0.6">
      <c r="C33" s="478"/>
      <c r="D33" s="479"/>
      <c r="E33" s="479"/>
      <c r="F33" s="479"/>
      <c r="G33" s="479"/>
      <c r="H33" s="480"/>
      <c r="I33" s="512"/>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4"/>
      <c r="AL33" s="115"/>
      <c r="AQ33" s="123"/>
    </row>
    <row r="34" spans="3:63" s="23" customFormat="1" ht="25" customHeight="1" x14ac:dyDescent="0.55000000000000004">
      <c r="C34" s="475" t="s">
        <v>102</v>
      </c>
      <c r="D34" s="476"/>
      <c r="E34" s="476"/>
      <c r="F34" s="476"/>
      <c r="G34" s="476"/>
      <c r="H34" s="477"/>
      <c r="I34" s="406"/>
      <c r="J34" s="400" t="s">
        <v>103</v>
      </c>
      <c r="K34" s="401"/>
      <c r="L34" s="401"/>
      <c r="M34" s="401"/>
      <c r="N34" s="138" t="s">
        <v>104</v>
      </c>
      <c r="O34" s="138"/>
      <c r="P34" s="138"/>
      <c r="Q34" s="138"/>
      <c r="R34" s="138"/>
      <c r="S34" s="138"/>
      <c r="T34" s="138"/>
      <c r="U34" s="138"/>
      <c r="V34" s="138"/>
      <c r="W34" s="138"/>
      <c r="X34" s="138"/>
      <c r="Y34" s="138"/>
      <c r="Z34" s="138"/>
      <c r="AA34" s="138"/>
      <c r="AB34" s="138"/>
      <c r="AC34" s="138"/>
      <c r="AD34" s="138"/>
      <c r="AE34" s="138"/>
      <c r="AF34" s="138"/>
      <c r="AG34" s="138"/>
      <c r="AH34" s="138"/>
      <c r="AI34" s="138"/>
      <c r="AJ34" s="77"/>
      <c r="AL34" s="115"/>
      <c r="AQ34" s="123"/>
    </row>
    <row r="35" spans="3:63" s="23" customFormat="1" ht="25" customHeight="1" x14ac:dyDescent="0.55000000000000004">
      <c r="C35" s="475"/>
      <c r="D35" s="476"/>
      <c r="E35" s="476"/>
      <c r="F35" s="476"/>
      <c r="G35" s="476"/>
      <c r="H35" s="477"/>
      <c r="I35" s="407"/>
      <c r="J35" s="402"/>
      <c r="K35" s="403"/>
      <c r="L35" s="403"/>
      <c r="M35" s="403"/>
      <c r="N35" s="411" t="s">
        <v>105</v>
      </c>
      <c r="O35" s="411"/>
      <c r="P35" s="411"/>
      <c r="Q35" s="411"/>
      <c r="R35" s="411"/>
      <c r="S35" s="411"/>
      <c r="T35" s="411"/>
      <c r="U35" s="411"/>
      <c r="V35" s="411"/>
      <c r="W35" s="411" t="s">
        <v>106</v>
      </c>
      <c r="X35" s="411"/>
      <c r="Y35" s="411"/>
      <c r="Z35" s="411"/>
      <c r="AA35" s="411"/>
      <c r="AB35" s="411"/>
      <c r="AC35" s="411"/>
      <c r="AD35" s="411"/>
      <c r="AE35" s="411"/>
      <c r="AF35" s="411"/>
      <c r="AG35" s="411"/>
      <c r="AH35" s="411"/>
      <c r="AI35" s="411"/>
      <c r="AJ35" s="412"/>
      <c r="AL35" s="115"/>
      <c r="AQ35" s="123"/>
    </row>
    <row r="36" spans="3:63" s="23" customFormat="1" ht="25" customHeight="1" x14ac:dyDescent="0.55000000000000004">
      <c r="C36" s="475"/>
      <c r="D36" s="476"/>
      <c r="E36" s="476"/>
      <c r="F36" s="476"/>
      <c r="G36" s="476"/>
      <c r="H36" s="477"/>
      <c r="I36" s="407"/>
      <c r="J36" s="402"/>
      <c r="K36" s="403"/>
      <c r="L36" s="403"/>
      <c r="M36" s="403"/>
      <c r="N36" s="78"/>
      <c r="O36" s="419" t="s">
        <v>107</v>
      </c>
      <c r="P36" s="420"/>
      <c r="Q36" s="420"/>
      <c r="R36" s="420"/>
      <c r="S36" s="420"/>
      <c r="T36" s="420"/>
      <c r="U36" s="420"/>
      <c r="V36" s="421"/>
      <c r="W36" s="413"/>
      <c r="X36" s="414"/>
      <c r="Y36" s="414"/>
      <c r="Z36" s="414"/>
      <c r="AA36" s="414"/>
      <c r="AB36" s="414"/>
      <c r="AC36" s="414"/>
      <c r="AD36" s="414"/>
      <c r="AE36" s="414"/>
      <c r="AF36" s="414"/>
      <c r="AG36" s="414"/>
      <c r="AH36" s="414"/>
      <c r="AI36" s="414"/>
      <c r="AJ36" s="415"/>
      <c r="AL36" s="115"/>
      <c r="AQ36" s="123"/>
    </row>
    <row r="37" spans="3:63" s="23" customFormat="1" ht="25" customHeight="1" x14ac:dyDescent="0.55000000000000004">
      <c r="C37" s="475"/>
      <c r="D37" s="476"/>
      <c r="E37" s="476"/>
      <c r="F37" s="476"/>
      <c r="G37" s="476"/>
      <c r="H37" s="477"/>
      <c r="I37" s="407"/>
      <c r="J37" s="404"/>
      <c r="K37" s="405"/>
      <c r="L37" s="405"/>
      <c r="M37" s="405"/>
      <c r="N37" s="79"/>
      <c r="O37" s="49" t="s">
        <v>108</v>
      </c>
      <c r="P37" s="49"/>
      <c r="Q37" s="49" t="s">
        <v>109</v>
      </c>
      <c r="R37" s="49"/>
      <c r="S37" s="49"/>
      <c r="T37" s="49" t="s">
        <v>37</v>
      </c>
      <c r="U37" s="49"/>
      <c r="V37" s="49" t="s">
        <v>110</v>
      </c>
      <c r="W37" s="416"/>
      <c r="X37" s="417"/>
      <c r="Y37" s="417"/>
      <c r="Z37" s="417"/>
      <c r="AA37" s="417"/>
      <c r="AB37" s="417"/>
      <c r="AC37" s="417"/>
      <c r="AD37" s="417"/>
      <c r="AE37" s="417"/>
      <c r="AF37" s="417"/>
      <c r="AG37" s="417"/>
      <c r="AH37" s="417"/>
      <c r="AI37" s="417"/>
      <c r="AJ37" s="418"/>
      <c r="AL37" s="115"/>
      <c r="AQ37" s="123"/>
    </row>
    <row r="38" spans="3:63" s="23" customFormat="1" ht="38.25" customHeight="1" thickBot="1" x14ac:dyDescent="0.6">
      <c r="C38" s="478"/>
      <c r="D38" s="479"/>
      <c r="E38" s="479"/>
      <c r="F38" s="479"/>
      <c r="G38" s="479"/>
      <c r="H38" s="480"/>
      <c r="I38" s="74"/>
      <c r="J38" s="398" t="s">
        <v>111</v>
      </c>
      <c r="K38" s="399"/>
      <c r="L38" s="399"/>
      <c r="M38" s="399"/>
      <c r="N38" s="408"/>
      <c r="O38" s="409"/>
      <c r="P38" s="409"/>
      <c r="Q38" s="409"/>
      <c r="R38" s="409"/>
      <c r="S38" s="409"/>
      <c r="T38" s="409"/>
      <c r="U38" s="409"/>
      <c r="V38" s="409"/>
      <c r="W38" s="409"/>
      <c r="X38" s="409"/>
      <c r="Y38" s="409"/>
      <c r="Z38" s="409"/>
      <c r="AA38" s="409"/>
      <c r="AB38" s="409"/>
      <c r="AC38" s="409"/>
      <c r="AD38" s="409"/>
      <c r="AE38" s="409"/>
      <c r="AF38" s="409"/>
      <c r="AG38" s="409"/>
      <c r="AH38" s="409"/>
      <c r="AI38" s="409"/>
      <c r="AJ38" s="410"/>
      <c r="AL38" s="115"/>
      <c r="AQ38" s="123"/>
    </row>
    <row r="39" spans="3:63" ht="25" customHeight="1" x14ac:dyDescent="0.55000000000000004">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139"/>
      <c r="AE39" s="139"/>
      <c r="AF39" s="139"/>
      <c r="AG39" s="139"/>
      <c r="AH39" s="139"/>
      <c r="AI39" s="139"/>
      <c r="AJ39" s="139"/>
      <c r="AQ39" s="53"/>
      <c r="BJ39" s="23" t="s">
        <v>112</v>
      </c>
      <c r="BK39" s="23"/>
    </row>
    <row r="40" spans="3:63" s="23" customFormat="1" ht="25" customHeight="1" thickBot="1" x14ac:dyDescent="0.6">
      <c r="C40" s="120" t="s">
        <v>113</v>
      </c>
      <c r="D40" s="121"/>
      <c r="E40" s="121"/>
      <c r="F40" s="121"/>
      <c r="G40" s="121"/>
      <c r="H40" s="121"/>
      <c r="I40" s="121"/>
      <c r="J40" s="121"/>
      <c r="K40" s="121"/>
      <c r="L40" s="121"/>
      <c r="M40" s="121"/>
      <c r="N40" s="121"/>
      <c r="O40" s="121"/>
      <c r="P40" s="121"/>
      <c r="Q40" s="121"/>
      <c r="R40" s="121"/>
      <c r="S40" s="121"/>
      <c r="T40" s="121"/>
      <c r="U40" s="121"/>
      <c r="V40" s="121"/>
      <c r="W40" s="121"/>
      <c r="X40" s="122"/>
      <c r="Y40" s="121"/>
      <c r="Z40" s="121"/>
      <c r="AA40" s="121"/>
      <c r="AB40" s="121"/>
      <c r="AC40" s="121"/>
      <c r="AD40" s="121"/>
      <c r="AE40" s="121"/>
      <c r="AF40" s="121"/>
      <c r="AG40" s="121"/>
      <c r="AH40" s="121"/>
      <c r="AI40" s="121"/>
      <c r="AJ40" s="121"/>
      <c r="AL40" s="115"/>
      <c r="AQ40" s="123"/>
      <c r="AR40" s="123"/>
      <c r="AS40" s="123"/>
      <c r="AT40" s="123"/>
      <c r="AU40" s="123"/>
      <c r="AV40" s="123"/>
      <c r="AW40" s="123"/>
      <c r="AX40" s="123"/>
      <c r="AY40" s="123"/>
    </row>
    <row r="41" spans="3:63" ht="25" customHeight="1" x14ac:dyDescent="0.55000000000000004">
      <c r="C41" s="472" t="s">
        <v>114</v>
      </c>
      <c r="D41" s="473"/>
      <c r="E41" s="473"/>
      <c r="F41" s="473"/>
      <c r="G41" s="473"/>
      <c r="H41" s="474"/>
      <c r="I41" s="556"/>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8"/>
      <c r="AN41" s="141"/>
      <c r="AO41" s="142"/>
    </row>
    <row r="42" spans="3:63" ht="25" customHeight="1" thickBot="1" x14ac:dyDescent="0.6">
      <c r="C42" s="478"/>
      <c r="D42" s="479"/>
      <c r="E42" s="479"/>
      <c r="F42" s="479"/>
      <c r="G42" s="479"/>
      <c r="H42" s="480"/>
      <c r="I42" s="559"/>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1"/>
      <c r="AN42" s="141"/>
      <c r="AO42" s="142"/>
    </row>
    <row r="43" spans="3:63" ht="25" customHeight="1" x14ac:dyDescent="0.55000000000000004">
      <c r="C43" s="475" t="s">
        <v>115</v>
      </c>
      <c r="D43" s="476"/>
      <c r="E43" s="476"/>
      <c r="F43" s="476"/>
      <c r="G43" s="476"/>
      <c r="H43" s="477"/>
      <c r="I43" s="562"/>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N43" s="141"/>
      <c r="AO43" s="142"/>
    </row>
    <row r="44" spans="3:63" ht="25" customHeight="1" thickBot="1" x14ac:dyDescent="0.6">
      <c r="C44" s="478"/>
      <c r="D44" s="479"/>
      <c r="E44" s="479"/>
      <c r="F44" s="479"/>
      <c r="G44" s="479"/>
      <c r="H44" s="480"/>
      <c r="I44" s="559"/>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1"/>
      <c r="AN44" s="141"/>
      <c r="AO44" s="142"/>
    </row>
    <row r="45" spans="3:63" ht="25" customHeight="1" x14ac:dyDescent="0.55000000000000004">
      <c r="C45" s="472" t="s">
        <v>116</v>
      </c>
      <c r="D45" s="473"/>
      <c r="E45" s="473"/>
      <c r="F45" s="473"/>
      <c r="G45" s="473"/>
      <c r="H45" s="473"/>
      <c r="I45" s="571" t="s">
        <v>117</v>
      </c>
      <c r="J45" s="572"/>
      <c r="K45" s="572"/>
      <c r="L45" s="572"/>
      <c r="M45" s="573"/>
      <c r="N45" s="144" t="s">
        <v>118</v>
      </c>
      <c r="O45" s="51">
        <v>7</v>
      </c>
      <c r="P45" s="574" t="s">
        <v>33</v>
      </c>
      <c r="Q45" s="574"/>
      <c r="R45" s="574"/>
      <c r="S45" s="574"/>
      <c r="T45" s="574"/>
      <c r="U45" s="574"/>
      <c r="V45" s="574"/>
      <c r="W45" s="574"/>
      <c r="X45" s="574"/>
      <c r="Y45" s="574"/>
      <c r="Z45" s="574"/>
      <c r="AA45" s="574"/>
      <c r="AB45" s="574"/>
      <c r="AC45" s="574"/>
      <c r="AD45" s="574"/>
      <c r="AE45" s="574"/>
      <c r="AF45" s="574"/>
      <c r="AG45" s="574"/>
      <c r="AH45" s="574"/>
      <c r="AI45" s="574"/>
      <c r="AJ45" s="575"/>
      <c r="AK45" s="53"/>
      <c r="AL45" s="41"/>
      <c r="AM45" s="53"/>
      <c r="AN45" s="53"/>
      <c r="AO45" s="142"/>
    </row>
    <row r="46" spans="3:63" ht="25" customHeight="1" thickBot="1" x14ac:dyDescent="0.6">
      <c r="C46" s="475"/>
      <c r="D46" s="476"/>
      <c r="E46" s="476"/>
      <c r="F46" s="476"/>
      <c r="G46" s="476"/>
      <c r="H46" s="476"/>
      <c r="I46" s="478" t="s">
        <v>119</v>
      </c>
      <c r="J46" s="479"/>
      <c r="K46" s="479"/>
      <c r="L46" s="479"/>
      <c r="M46" s="480"/>
      <c r="N46" s="112" t="s">
        <v>118</v>
      </c>
      <c r="O46" s="43"/>
      <c r="P46" s="377" t="s">
        <v>33</v>
      </c>
      <c r="Q46" s="377"/>
      <c r="R46" s="377"/>
      <c r="S46" s="377"/>
      <c r="T46" s="377"/>
      <c r="U46" s="377"/>
      <c r="V46" s="377"/>
      <c r="W46" s="377"/>
      <c r="X46" s="377"/>
      <c r="Y46" s="377"/>
      <c r="Z46" s="377"/>
      <c r="AA46" s="377"/>
      <c r="AB46" s="377"/>
      <c r="AC46" s="377"/>
      <c r="AD46" s="377"/>
      <c r="AE46" s="377"/>
      <c r="AF46" s="377"/>
      <c r="AG46" s="377"/>
      <c r="AH46" s="377"/>
      <c r="AI46" s="377"/>
      <c r="AJ46" s="378"/>
      <c r="AK46" s="53"/>
      <c r="AL46" s="41"/>
      <c r="AM46" s="53"/>
      <c r="AN46" s="53"/>
      <c r="AO46" s="142"/>
    </row>
    <row r="47" spans="3:63" ht="25" customHeight="1" x14ac:dyDescent="0.55000000000000004">
      <c r="C47" s="472" t="s">
        <v>120</v>
      </c>
      <c r="D47" s="473"/>
      <c r="E47" s="473"/>
      <c r="F47" s="473"/>
      <c r="G47" s="473"/>
      <c r="H47" s="474"/>
      <c r="I47" s="521" t="s">
        <v>121</v>
      </c>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c r="AH47" s="510"/>
      <c r="AI47" s="510"/>
      <c r="AJ47" s="511"/>
      <c r="AN47" s="141"/>
      <c r="AO47" s="142"/>
    </row>
    <row r="48" spans="3:63" ht="42.75" customHeight="1" thickBot="1" x14ac:dyDescent="0.6">
      <c r="C48" s="478"/>
      <c r="D48" s="479"/>
      <c r="E48" s="479"/>
      <c r="F48" s="479"/>
      <c r="G48" s="479"/>
      <c r="H48" s="480"/>
      <c r="I48" s="522"/>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70"/>
      <c r="AN48" s="141"/>
      <c r="AO48" s="142"/>
    </row>
    <row r="49" spans="3:38" s="23" customFormat="1" ht="25" customHeight="1" x14ac:dyDescent="0.55000000000000004">
      <c r="C49" s="472" t="s">
        <v>122</v>
      </c>
      <c r="D49" s="473"/>
      <c r="E49" s="473"/>
      <c r="F49" s="473"/>
      <c r="G49" s="473"/>
      <c r="H49" s="473"/>
      <c r="I49" s="392" t="s">
        <v>123</v>
      </c>
      <c r="J49" s="393"/>
      <c r="K49" s="393"/>
      <c r="L49" s="145">
        <v>7</v>
      </c>
      <c r="M49" s="134" t="s">
        <v>124</v>
      </c>
      <c r="N49" s="146" t="s">
        <v>125</v>
      </c>
      <c r="O49" s="147"/>
      <c r="P49" s="147"/>
      <c r="Q49" s="54" t="s">
        <v>32</v>
      </c>
      <c r="R49" s="55"/>
      <c r="S49" s="55" t="s">
        <v>37</v>
      </c>
      <c r="T49" s="55"/>
      <c r="U49" s="55" t="s">
        <v>38</v>
      </c>
      <c r="V49" s="55"/>
      <c r="W49" s="55" t="s">
        <v>39</v>
      </c>
      <c r="X49" s="55" t="s">
        <v>126</v>
      </c>
      <c r="Y49" s="55" t="s">
        <v>32</v>
      </c>
      <c r="Z49" s="55"/>
      <c r="AA49" s="55" t="s">
        <v>37</v>
      </c>
      <c r="AB49" s="55"/>
      <c r="AC49" s="55" t="s">
        <v>38</v>
      </c>
      <c r="AD49" s="55"/>
      <c r="AE49" s="55" t="s">
        <v>39</v>
      </c>
      <c r="AF49" s="147"/>
      <c r="AG49" s="55"/>
      <c r="AH49" s="55"/>
      <c r="AI49" s="55"/>
      <c r="AJ49" s="56"/>
      <c r="AL49" s="115"/>
    </row>
    <row r="50" spans="3:38" s="23" customFormat="1" ht="36.75" customHeight="1" x14ac:dyDescent="0.55000000000000004">
      <c r="C50" s="475"/>
      <c r="D50" s="476"/>
      <c r="E50" s="476"/>
      <c r="F50" s="476"/>
      <c r="G50" s="476"/>
      <c r="H50" s="476"/>
      <c r="I50" s="148"/>
      <c r="J50" s="149"/>
      <c r="K50" s="150"/>
      <c r="L50" s="150"/>
      <c r="M50" s="137"/>
      <c r="N50" s="374" t="s">
        <v>127</v>
      </c>
      <c r="O50" s="375"/>
      <c r="P50" s="376"/>
      <c r="Q50" s="371"/>
      <c r="R50" s="372"/>
      <c r="S50" s="372"/>
      <c r="T50" s="372"/>
      <c r="U50" s="372"/>
      <c r="V50" s="372"/>
      <c r="W50" s="372"/>
      <c r="X50" s="372"/>
      <c r="Y50" s="372"/>
      <c r="Z50" s="372"/>
      <c r="AA50" s="372"/>
      <c r="AB50" s="372"/>
      <c r="AC50" s="372"/>
      <c r="AD50" s="372"/>
      <c r="AE50" s="372"/>
      <c r="AF50" s="372"/>
      <c r="AG50" s="372"/>
      <c r="AH50" s="372"/>
      <c r="AI50" s="372"/>
      <c r="AJ50" s="373"/>
      <c r="AL50" s="115"/>
    </row>
    <row r="51" spans="3:38" s="23" customFormat="1" ht="36.75" customHeight="1" x14ac:dyDescent="0.55000000000000004">
      <c r="C51" s="475"/>
      <c r="D51" s="476"/>
      <c r="E51" s="476"/>
      <c r="F51" s="476"/>
      <c r="G51" s="476"/>
      <c r="H51" s="476"/>
      <c r="I51" s="135"/>
      <c r="J51" s="136"/>
      <c r="K51" s="136"/>
      <c r="L51" s="136"/>
      <c r="M51" s="137"/>
      <c r="N51" s="389" t="s">
        <v>128</v>
      </c>
      <c r="O51" s="390"/>
      <c r="P51" s="391"/>
      <c r="Q51" s="386" t="s">
        <v>129</v>
      </c>
      <c r="R51" s="387"/>
      <c r="S51" s="387"/>
      <c r="T51" s="387"/>
      <c r="U51" s="387"/>
      <c r="V51" s="387"/>
      <c r="W51" s="387"/>
      <c r="X51" s="387"/>
      <c r="Y51" s="387"/>
      <c r="Z51" s="387"/>
      <c r="AA51" s="387"/>
      <c r="AB51" s="387"/>
      <c r="AC51" s="387"/>
      <c r="AD51" s="387"/>
      <c r="AE51" s="387"/>
      <c r="AF51" s="387"/>
      <c r="AG51" s="387"/>
      <c r="AH51" s="387"/>
      <c r="AI51" s="387"/>
      <c r="AJ51" s="388"/>
      <c r="AL51" s="115"/>
    </row>
    <row r="52" spans="3:38" s="23" customFormat="1" ht="58.5" customHeight="1" x14ac:dyDescent="0.55000000000000004">
      <c r="C52" s="475"/>
      <c r="D52" s="476"/>
      <c r="E52" s="476"/>
      <c r="F52" s="476"/>
      <c r="G52" s="476"/>
      <c r="H52" s="476"/>
      <c r="I52" s="135"/>
      <c r="J52" s="136"/>
      <c r="K52" s="136"/>
      <c r="L52" s="136"/>
      <c r="M52" s="137"/>
      <c r="N52" s="455"/>
      <c r="O52" s="456"/>
      <c r="P52" s="457"/>
      <c r="Q52" s="429"/>
      <c r="R52" s="429"/>
      <c r="S52" s="429"/>
      <c r="T52" s="429"/>
      <c r="U52" s="429"/>
      <c r="V52" s="429"/>
      <c r="W52" s="429"/>
      <c r="X52" s="429"/>
      <c r="Y52" s="429"/>
      <c r="Z52" s="429"/>
      <c r="AA52" s="429"/>
      <c r="AB52" s="429"/>
      <c r="AC52" s="429"/>
      <c r="AD52" s="429"/>
      <c r="AE52" s="429"/>
      <c r="AF52" s="429"/>
      <c r="AG52" s="429"/>
      <c r="AH52" s="429"/>
      <c r="AI52" s="429"/>
      <c r="AJ52" s="430"/>
      <c r="AL52" s="115"/>
    </row>
    <row r="53" spans="3:38" s="23" customFormat="1" ht="73" customHeight="1" x14ac:dyDescent="0.55000000000000004">
      <c r="C53" s="475"/>
      <c r="D53" s="476"/>
      <c r="E53" s="476"/>
      <c r="F53" s="476"/>
      <c r="G53" s="476"/>
      <c r="H53" s="476"/>
      <c r="I53" s="135"/>
      <c r="J53" s="136"/>
      <c r="K53" s="136"/>
      <c r="L53" s="136"/>
      <c r="M53" s="137"/>
      <c r="N53" s="455"/>
      <c r="O53" s="456"/>
      <c r="P53" s="457"/>
      <c r="Q53" s="429"/>
      <c r="R53" s="429"/>
      <c r="S53" s="429"/>
      <c r="T53" s="429"/>
      <c r="U53" s="429"/>
      <c r="V53" s="429"/>
      <c r="W53" s="429"/>
      <c r="X53" s="429"/>
      <c r="Y53" s="429"/>
      <c r="Z53" s="429"/>
      <c r="AA53" s="429"/>
      <c r="AB53" s="429"/>
      <c r="AC53" s="429"/>
      <c r="AD53" s="429"/>
      <c r="AE53" s="429"/>
      <c r="AF53" s="429"/>
      <c r="AG53" s="429"/>
      <c r="AH53" s="429"/>
      <c r="AI53" s="429"/>
      <c r="AJ53" s="430"/>
      <c r="AL53" s="115"/>
    </row>
    <row r="54" spans="3:38" s="23" customFormat="1" ht="69.75" customHeight="1" thickBot="1" x14ac:dyDescent="0.6">
      <c r="C54" s="475"/>
      <c r="D54" s="476"/>
      <c r="E54" s="476"/>
      <c r="F54" s="476"/>
      <c r="G54" s="476"/>
      <c r="H54" s="476"/>
      <c r="I54" s="151"/>
      <c r="J54" s="67"/>
      <c r="K54" s="67"/>
      <c r="L54" s="67"/>
      <c r="M54" s="152"/>
      <c r="N54" s="458"/>
      <c r="O54" s="459"/>
      <c r="P54" s="460"/>
      <c r="Q54" s="431"/>
      <c r="R54" s="431"/>
      <c r="S54" s="431"/>
      <c r="T54" s="431"/>
      <c r="U54" s="431"/>
      <c r="V54" s="431"/>
      <c r="W54" s="431"/>
      <c r="X54" s="431"/>
      <c r="Y54" s="431"/>
      <c r="Z54" s="431"/>
      <c r="AA54" s="431"/>
      <c r="AB54" s="431"/>
      <c r="AC54" s="431"/>
      <c r="AD54" s="431"/>
      <c r="AE54" s="431"/>
      <c r="AF54" s="431"/>
      <c r="AG54" s="431"/>
      <c r="AH54" s="431"/>
      <c r="AI54" s="431"/>
      <c r="AJ54" s="432"/>
      <c r="AL54" s="115"/>
    </row>
    <row r="55" spans="3:38" s="23" customFormat="1" ht="25" customHeight="1" x14ac:dyDescent="0.55000000000000004">
      <c r="C55" s="475"/>
      <c r="D55" s="476"/>
      <c r="E55" s="476"/>
      <c r="F55" s="476"/>
      <c r="G55" s="476"/>
      <c r="H55" s="476"/>
      <c r="I55" s="392" t="s">
        <v>130</v>
      </c>
      <c r="J55" s="393"/>
      <c r="K55" s="393"/>
      <c r="L55" s="145">
        <v>8</v>
      </c>
      <c r="M55" s="137" t="s">
        <v>124</v>
      </c>
      <c r="N55" s="153" t="s">
        <v>125</v>
      </c>
      <c r="O55" s="154"/>
      <c r="P55" s="154"/>
      <c r="Q55" s="75" t="s">
        <v>32</v>
      </c>
      <c r="R55" s="25"/>
      <c r="S55" s="25" t="s">
        <v>37</v>
      </c>
      <c r="T55" s="25"/>
      <c r="U55" s="25" t="s">
        <v>38</v>
      </c>
      <c r="V55" s="25"/>
      <c r="W55" s="25" t="s">
        <v>39</v>
      </c>
      <c r="X55" s="25" t="s">
        <v>126</v>
      </c>
      <c r="Y55" s="25" t="s">
        <v>32</v>
      </c>
      <c r="Z55" s="25"/>
      <c r="AA55" s="25" t="s">
        <v>37</v>
      </c>
      <c r="AB55" s="25"/>
      <c r="AC55" s="25" t="s">
        <v>38</v>
      </c>
      <c r="AD55" s="25"/>
      <c r="AE55" s="25" t="s">
        <v>39</v>
      </c>
      <c r="AF55" s="25"/>
      <c r="AG55" s="25"/>
      <c r="AH55" s="25"/>
      <c r="AI55" s="25"/>
      <c r="AJ55" s="26"/>
      <c r="AL55" s="115"/>
    </row>
    <row r="56" spans="3:38" s="23" customFormat="1" ht="36.75" customHeight="1" x14ac:dyDescent="0.55000000000000004">
      <c r="C56" s="475"/>
      <c r="D56" s="476"/>
      <c r="E56" s="476"/>
      <c r="F56" s="476"/>
      <c r="G56" s="476"/>
      <c r="H56" s="476"/>
      <c r="I56" s="148"/>
      <c r="J56" s="149"/>
      <c r="K56" s="150"/>
      <c r="L56" s="150"/>
      <c r="M56" s="137"/>
      <c r="N56" s="374" t="s">
        <v>127</v>
      </c>
      <c r="O56" s="375"/>
      <c r="P56" s="376"/>
      <c r="Q56" s="371"/>
      <c r="R56" s="372"/>
      <c r="S56" s="372"/>
      <c r="T56" s="372"/>
      <c r="U56" s="372"/>
      <c r="V56" s="372"/>
      <c r="W56" s="372"/>
      <c r="X56" s="372"/>
      <c r="Y56" s="372"/>
      <c r="Z56" s="372"/>
      <c r="AA56" s="372"/>
      <c r="AB56" s="372"/>
      <c r="AC56" s="372"/>
      <c r="AD56" s="372"/>
      <c r="AE56" s="372"/>
      <c r="AF56" s="372"/>
      <c r="AG56" s="372"/>
      <c r="AH56" s="372"/>
      <c r="AI56" s="372"/>
      <c r="AJ56" s="373"/>
      <c r="AL56" s="115"/>
    </row>
    <row r="57" spans="3:38" s="23" customFormat="1" ht="36.75" customHeight="1" x14ac:dyDescent="0.55000000000000004">
      <c r="C57" s="475"/>
      <c r="D57" s="476"/>
      <c r="E57" s="476"/>
      <c r="F57" s="476"/>
      <c r="G57" s="476"/>
      <c r="H57" s="476"/>
      <c r="I57" s="135"/>
      <c r="J57" s="136"/>
      <c r="K57" s="136"/>
      <c r="L57" s="136"/>
      <c r="M57" s="137"/>
      <c r="N57" s="389" t="s">
        <v>128</v>
      </c>
      <c r="O57" s="390"/>
      <c r="P57" s="391"/>
      <c r="Q57" s="386" t="s">
        <v>129</v>
      </c>
      <c r="R57" s="387"/>
      <c r="S57" s="387"/>
      <c r="T57" s="387"/>
      <c r="U57" s="387"/>
      <c r="V57" s="387"/>
      <c r="W57" s="387"/>
      <c r="X57" s="387"/>
      <c r="Y57" s="387"/>
      <c r="Z57" s="387"/>
      <c r="AA57" s="387"/>
      <c r="AB57" s="387"/>
      <c r="AC57" s="387"/>
      <c r="AD57" s="387"/>
      <c r="AE57" s="387"/>
      <c r="AF57" s="387"/>
      <c r="AG57" s="387"/>
      <c r="AH57" s="387"/>
      <c r="AI57" s="387"/>
      <c r="AJ57" s="388"/>
      <c r="AL57" s="115"/>
    </row>
    <row r="58" spans="3:38" s="23" customFormat="1" ht="58.5" customHeight="1" x14ac:dyDescent="0.55000000000000004">
      <c r="C58" s="475"/>
      <c r="D58" s="476"/>
      <c r="E58" s="476"/>
      <c r="F58" s="476"/>
      <c r="G58" s="476"/>
      <c r="H58" s="476"/>
      <c r="I58" s="135"/>
      <c r="J58" s="136"/>
      <c r="K58" s="136"/>
      <c r="L58" s="136"/>
      <c r="M58" s="137"/>
      <c r="N58" s="455"/>
      <c r="O58" s="456"/>
      <c r="P58" s="457"/>
      <c r="Q58" s="429"/>
      <c r="R58" s="429"/>
      <c r="S58" s="429"/>
      <c r="T58" s="429"/>
      <c r="U58" s="429"/>
      <c r="V58" s="429"/>
      <c r="W58" s="429"/>
      <c r="X58" s="429"/>
      <c r="Y58" s="429"/>
      <c r="Z58" s="429"/>
      <c r="AA58" s="429"/>
      <c r="AB58" s="429"/>
      <c r="AC58" s="429"/>
      <c r="AD58" s="429"/>
      <c r="AE58" s="429"/>
      <c r="AF58" s="429"/>
      <c r="AG58" s="429"/>
      <c r="AH58" s="429"/>
      <c r="AI58" s="429"/>
      <c r="AJ58" s="430"/>
      <c r="AL58" s="115"/>
    </row>
    <row r="59" spans="3:38" s="23" customFormat="1" ht="73" customHeight="1" x14ac:dyDescent="0.55000000000000004">
      <c r="C59" s="475"/>
      <c r="D59" s="476"/>
      <c r="E59" s="476"/>
      <c r="F59" s="476"/>
      <c r="G59" s="476"/>
      <c r="H59" s="476"/>
      <c r="I59" s="135"/>
      <c r="J59" s="136"/>
      <c r="K59" s="136"/>
      <c r="L59" s="136"/>
      <c r="M59" s="137"/>
      <c r="N59" s="455"/>
      <c r="O59" s="456"/>
      <c r="P59" s="457"/>
      <c r="Q59" s="429"/>
      <c r="R59" s="429"/>
      <c r="S59" s="429"/>
      <c r="T59" s="429"/>
      <c r="U59" s="429"/>
      <c r="V59" s="429"/>
      <c r="W59" s="429"/>
      <c r="X59" s="429"/>
      <c r="Y59" s="429"/>
      <c r="Z59" s="429"/>
      <c r="AA59" s="429"/>
      <c r="AB59" s="429"/>
      <c r="AC59" s="429"/>
      <c r="AD59" s="429"/>
      <c r="AE59" s="429"/>
      <c r="AF59" s="429"/>
      <c r="AG59" s="429"/>
      <c r="AH59" s="429"/>
      <c r="AI59" s="429"/>
      <c r="AJ59" s="430"/>
      <c r="AL59" s="115"/>
    </row>
    <row r="60" spans="3:38" s="23" customFormat="1" ht="69.75" customHeight="1" thickBot="1" x14ac:dyDescent="0.6">
      <c r="C60" s="475"/>
      <c r="D60" s="476"/>
      <c r="E60" s="476"/>
      <c r="F60" s="476"/>
      <c r="G60" s="476"/>
      <c r="H60" s="476"/>
      <c r="I60" s="151"/>
      <c r="J60" s="67"/>
      <c r="K60" s="67"/>
      <c r="L60" s="67"/>
      <c r="M60" s="152"/>
      <c r="N60" s="458"/>
      <c r="O60" s="459"/>
      <c r="P60" s="460"/>
      <c r="Q60" s="431"/>
      <c r="R60" s="431"/>
      <c r="S60" s="431"/>
      <c r="T60" s="431"/>
      <c r="U60" s="431"/>
      <c r="V60" s="431"/>
      <c r="W60" s="431"/>
      <c r="X60" s="431"/>
      <c r="Y60" s="431"/>
      <c r="Z60" s="431"/>
      <c r="AA60" s="431"/>
      <c r="AB60" s="431"/>
      <c r="AC60" s="431"/>
      <c r="AD60" s="431"/>
      <c r="AE60" s="431"/>
      <c r="AF60" s="431"/>
      <c r="AG60" s="431"/>
      <c r="AH60" s="431"/>
      <c r="AI60" s="431"/>
      <c r="AJ60" s="432"/>
      <c r="AL60" s="115"/>
    </row>
    <row r="61" spans="3:38" ht="25" customHeight="1" x14ac:dyDescent="0.55000000000000004">
      <c r="C61" s="475"/>
      <c r="D61" s="476"/>
      <c r="E61" s="476"/>
      <c r="F61" s="476"/>
      <c r="G61" s="476"/>
      <c r="H61" s="476"/>
      <c r="I61" s="433" t="s">
        <v>131</v>
      </c>
      <c r="J61" s="434"/>
      <c r="K61" s="434"/>
      <c r="L61" s="145">
        <v>9</v>
      </c>
      <c r="M61" s="137" t="s">
        <v>124</v>
      </c>
      <c r="N61" s="153" t="s">
        <v>125</v>
      </c>
      <c r="O61" s="154"/>
      <c r="P61" s="154"/>
      <c r="Q61" s="75" t="s">
        <v>32</v>
      </c>
      <c r="R61" s="25"/>
      <c r="S61" s="25" t="s">
        <v>37</v>
      </c>
      <c r="T61" s="25"/>
      <c r="U61" s="25" t="s">
        <v>38</v>
      </c>
      <c r="V61" s="25"/>
      <c r="W61" s="25" t="s">
        <v>39</v>
      </c>
      <c r="X61" s="25" t="s">
        <v>126</v>
      </c>
      <c r="Y61" s="25" t="s">
        <v>32</v>
      </c>
      <c r="Z61" s="25"/>
      <c r="AA61" s="25" t="s">
        <v>37</v>
      </c>
      <c r="AB61" s="25"/>
      <c r="AC61" s="25" t="s">
        <v>38</v>
      </c>
      <c r="AD61" s="25"/>
      <c r="AE61" s="25" t="s">
        <v>39</v>
      </c>
      <c r="AF61" s="25"/>
      <c r="AG61" s="25"/>
      <c r="AH61" s="25"/>
      <c r="AI61" s="25"/>
      <c r="AJ61" s="26"/>
    </row>
    <row r="62" spans="3:38" s="23" customFormat="1" ht="36.75" customHeight="1" x14ac:dyDescent="0.55000000000000004">
      <c r="C62" s="475"/>
      <c r="D62" s="476"/>
      <c r="E62" s="476"/>
      <c r="F62" s="476"/>
      <c r="G62" s="476"/>
      <c r="H62" s="476"/>
      <c r="I62" s="148"/>
      <c r="J62" s="149"/>
      <c r="K62" s="150"/>
      <c r="L62" s="150"/>
      <c r="M62" s="137"/>
      <c r="N62" s="374" t="s">
        <v>127</v>
      </c>
      <c r="O62" s="375"/>
      <c r="P62" s="376"/>
      <c r="Q62" s="371"/>
      <c r="R62" s="372"/>
      <c r="S62" s="372"/>
      <c r="T62" s="372"/>
      <c r="U62" s="372"/>
      <c r="V62" s="372"/>
      <c r="W62" s="372"/>
      <c r="X62" s="372"/>
      <c r="Y62" s="372"/>
      <c r="Z62" s="372"/>
      <c r="AA62" s="372"/>
      <c r="AB62" s="372"/>
      <c r="AC62" s="372"/>
      <c r="AD62" s="372"/>
      <c r="AE62" s="372"/>
      <c r="AF62" s="372"/>
      <c r="AG62" s="372"/>
      <c r="AH62" s="372"/>
      <c r="AI62" s="372"/>
      <c r="AJ62" s="373"/>
      <c r="AL62" s="115"/>
    </row>
    <row r="63" spans="3:38" s="23" customFormat="1" ht="36.75" customHeight="1" x14ac:dyDescent="0.55000000000000004">
      <c r="C63" s="475"/>
      <c r="D63" s="476"/>
      <c r="E63" s="476"/>
      <c r="F63" s="476"/>
      <c r="G63" s="476"/>
      <c r="H63" s="476"/>
      <c r="I63" s="135"/>
      <c r="J63" s="136"/>
      <c r="K63" s="136"/>
      <c r="L63" s="136"/>
      <c r="M63" s="137"/>
      <c r="N63" s="389" t="s">
        <v>128</v>
      </c>
      <c r="O63" s="390"/>
      <c r="P63" s="391"/>
      <c r="Q63" s="386" t="s">
        <v>129</v>
      </c>
      <c r="R63" s="387"/>
      <c r="S63" s="387"/>
      <c r="T63" s="387"/>
      <c r="U63" s="387"/>
      <c r="V63" s="387"/>
      <c r="W63" s="387"/>
      <c r="X63" s="387"/>
      <c r="Y63" s="387"/>
      <c r="Z63" s="387"/>
      <c r="AA63" s="387"/>
      <c r="AB63" s="387"/>
      <c r="AC63" s="387"/>
      <c r="AD63" s="387"/>
      <c r="AE63" s="387"/>
      <c r="AF63" s="387"/>
      <c r="AG63" s="387"/>
      <c r="AH63" s="387"/>
      <c r="AI63" s="387"/>
      <c r="AJ63" s="388"/>
      <c r="AL63" s="115"/>
    </row>
    <row r="64" spans="3:38" s="23" customFormat="1" ht="58.5" customHeight="1" x14ac:dyDescent="0.55000000000000004">
      <c r="C64" s="475"/>
      <c r="D64" s="476"/>
      <c r="E64" s="476"/>
      <c r="F64" s="476"/>
      <c r="G64" s="476"/>
      <c r="H64" s="476"/>
      <c r="I64" s="135"/>
      <c r="J64" s="136"/>
      <c r="K64" s="136"/>
      <c r="L64" s="136"/>
      <c r="M64" s="137"/>
      <c r="N64" s="455"/>
      <c r="O64" s="456"/>
      <c r="P64" s="457"/>
      <c r="Q64" s="429"/>
      <c r="R64" s="429"/>
      <c r="S64" s="429"/>
      <c r="T64" s="429"/>
      <c r="U64" s="429"/>
      <c r="V64" s="429"/>
      <c r="W64" s="429"/>
      <c r="X64" s="429"/>
      <c r="Y64" s="429"/>
      <c r="Z64" s="429"/>
      <c r="AA64" s="429"/>
      <c r="AB64" s="429"/>
      <c r="AC64" s="429"/>
      <c r="AD64" s="429"/>
      <c r="AE64" s="429"/>
      <c r="AF64" s="429"/>
      <c r="AG64" s="429"/>
      <c r="AH64" s="429"/>
      <c r="AI64" s="429"/>
      <c r="AJ64" s="430"/>
      <c r="AL64" s="115"/>
    </row>
    <row r="65" spans="2:64" s="23" customFormat="1" ht="73" customHeight="1" x14ac:dyDescent="0.55000000000000004">
      <c r="C65" s="475"/>
      <c r="D65" s="476"/>
      <c r="E65" s="476"/>
      <c r="F65" s="476"/>
      <c r="G65" s="476"/>
      <c r="H65" s="476"/>
      <c r="I65" s="135"/>
      <c r="J65" s="136"/>
      <c r="K65" s="136"/>
      <c r="L65" s="136"/>
      <c r="M65" s="137"/>
      <c r="N65" s="455"/>
      <c r="O65" s="456"/>
      <c r="P65" s="457"/>
      <c r="Q65" s="429"/>
      <c r="R65" s="429"/>
      <c r="S65" s="429"/>
      <c r="T65" s="429"/>
      <c r="U65" s="429"/>
      <c r="V65" s="429"/>
      <c r="W65" s="429"/>
      <c r="X65" s="429"/>
      <c r="Y65" s="429"/>
      <c r="Z65" s="429"/>
      <c r="AA65" s="429"/>
      <c r="AB65" s="429"/>
      <c r="AC65" s="429"/>
      <c r="AD65" s="429"/>
      <c r="AE65" s="429"/>
      <c r="AF65" s="429"/>
      <c r="AG65" s="429"/>
      <c r="AH65" s="429"/>
      <c r="AI65" s="429"/>
      <c r="AJ65" s="430"/>
      <c r="AL65" s="115"/>
    </row>
    <row r="66" spans="2:64" s="23" customFormat="1" ht="69.75" customHeight="1" thickBot="1" x14ac:dyDescent="0.6">
      <c r="C66" s="475"/>
      <c r="D66" s="476"/>
      <c r="E66" s="476"/>
      <c r="F66" s="476"/>
      <c r="G66" s="476"/>
      <c r="H66" s="476"/>
      <c r="I66" s="151"/>
      <c r="J66" s="67"/>
      <c r="K66" s="67"/>
      <c r="L66" s="67"/>
      <c r="M66" s="152"/>
      <c r="N66" s="458"/>
      <c r="O66" s="459"/>
      <c r="P66" s="460"/>
      <c r="Q66" s="431"/>
      <c r="R66" s="431"/>
      <c r="S66" s="431"/>
      <c r="T66" s="431"/>
      <c r="U66" s="431"/>
      <c r="V66" s="431"/>
      <c r="W66" s="431"/>
      <c r="X66" s="431"/>
      <c r="Y66" s="431"/>
      <c r="Z66" s="431"/>
      <c r="AA66" s="431"/>
      <c r="AB66" s="431"/>
      <c r="AC66" s="431"/>
      <c r="AD66" s="431"/>
      <c r="AE66" s="431"/>
      <c r="AF66" s="431"/>
      <c r="AG66" s="431"/>
      <c r="AH66" s="431"/>
      <c r="AI66" s="431"/>
      <c r="AJ66" s="432"/>
      <c r="AL66" s="115"/>
    </row>
    <row r="67" spans="2:64" s="23" customFormat="1" ht="25" customHeight="1" x14ac:dyDescent="0.55000000000000004">
      <c r="C67" s="472" t="s">
        <v>132</v>
      </c>
      <c r="D67" s="473"/>
      <c r="E67" s="473"/>
      <c r="F67" s="473"/>
      <c r="G67" s="473"/>
      <c r="H67" s="473"/>
      <c r="I67" s="155" t="s">
        <v>133</v>
      </c>
      <c r="J67" s="156"/>
      <c r="K67" s="156"/>
      <c r="L67" s="156"/>
      <c r="M67" s="157"/>
      <c r="N67" s="565">
        <f>'別紙２（新規・積算内訳）'!K41/1000</f>
        <v>0</v>
      </c>
      <c r="O67" s="566"/>
      <c r="P67" s="158" t="s">
        <v>134</v>
      </c>
      <c r="Q67" s="158"/>
      <c r="R67" s="51"/>
      <c r="S67" s="51"/>
      <c r="T67" s="51"/>
      <c r="U67" s="51"/>
      <c r="V67" s="51"/>
      <c r="W67" s="51"/>
      <c r="X67" s="51"/>
      <c r="Y67" s="51"/>
      <c r="Z67" s="51"/>
      <c r="AA67" s="51"/>
      <c r="AB67" s="51"/>
      <c r="AC67" s="51"/>
      <c r="AD67" s="51"/>
      <c r="AE67" s="51"/>
      <c r="AF67" s="51"/>
      <c r="AG67" s="51"/>
      <c r="AH67" s="51"/>
      <c r="AI67" s="51"/>
      <c r="AJ67" s="52"/>
      <c r="AL67" s="115"/>
      <c r="BL67" s="23" t="s">
        <v>58</v>
      </c>
    </row>
    <row r="68" spans="2:64" s="23" customFormat="1" ht="25" customHeight="1" x14ac:dyDescent="0.55000000000000004">
      <c r="C68" s="475"/>
      <c r="D68" s="476"/>
      <c r="E68" s="476"/>
      <c r="F68" s="476"/>
      <c r="G68" s="476"/>
      <c r="H68" s="476"/>
      <c r="I68" s="159" t="s">
        <v>135</v>
      </c>
      <c r="J68" s="160"/>
      <c r="K68" s="160"/>
      <c r="L68" s="160"/>
      <c r="M68" s="161"/>
      <c r="N68" s="567">
        <f>'別紙２（新規・積算内訳）'!K80/1000</f>
        <v>0</v>
      </c>
      <c r="O68" s="568"/>
      <c r="P68" s="162" t="s">
        <v>134</v>
      </c>
      <c r="Q68" s="162"/>
      <c r="R68" s="36"/>
      <c r="S68" s="36"/>
      <c r="T68" s="36"/>
      <c r="U68" s="36"/>
      <c r="V68" s="36"/>
      <c r="W68" s="36"/>
      <c r="X68" s="36"/>
      <c r="Y68" s="36"/>
      <c r="Z68" s="36"/>
      <c r="AA68" s="36"/>
      <c r="AB68" s="36"/>
      <c r="AC68" s="36"/>
      <c r="AD68" s="36"/>
      <c r="AE68" s="36"/>
      <c r="AF68" s="36"/>
      <c r="AG68" s="36"/>
      <c r="AH68" s="36"/>
      <c r="AI68" s="36"/>
      <c r="AJ68" s="37"/>
      <c r="AL68" s="115"/>
    </row>
    <row r="69" spans="2:64" s="23" customFormat="1" ht="25" customHeight="1" thickBot="1" x14ac:dyDescent="0.6">
      <c r="C69" s="478"/>
      <c r="D69" s="479"/>
      <c r="E69" s="479"/>
      <c r="F69" s="479"/>
      <c r="G69" s="479"/>
      <c r="H69" s="479"/>
      <c r="I69" s="163" t="s">
        <v>136</v>
      </c>
      <c r="J69" s="164"/>
      <c r="K69" s="164"/>
      <c r="L69" s="164"/>
      <c r="M69" s="152"/>
      <c r="N69" s="569">
        <f>'別紙２（新規・積算内訳）'!K119/1000</f>
        <v>0</v>
      </c>
      <c r="O69" s="570"/>
      <c r="P69" s="165" t="s">
        <v>134</v>
      </c>
      <c r="Q69" s="165"/>
      <c r="R69" s="43" t="s">
        <v>137</v>
      </c>
      <c r="S69" s="43"/>
      <c r="T69" s="43"/>
      <c r="U69" s="43"/>
      <c r="V69" s="43"/>
      <c r="W69" s="43"/>
      <c r="X69" s="43"/>
      <c r="Y69" s="43"/>
      <c r="Z69" s="43"/>
      <c r="AA69" s="43"/>
      <c r="AB69" s="43"/>
      <c r="AC69" s="43"/>
      <c r="AD69" s="43"/>
      <c r="AE69" s="43"/>
      <c r="AF69" s="43"/>
      <c r="AG69" s="43"/>
      <c r="AH69" s="43"/>
      <c r="AI69" s="43"/>
      <c r="AJ69" s="44"/>
      <c r="AL69" s="115"/>
    </row>
    <row r="70" spans="2:64" ht="25" customHeight="1" x14ac:dyDescent="0.55000000000000004">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139"/>
      <c r="AE70" s="139"/>
      <c r="AF70" s="139"/>
      <c r="AG70" s="139"/>
      <c r="AH70" s="139"/>
      <c r="AI70" s="139"/>
      <c r="AJ70" s="139"/>
      <c r="AQ70" s="53"/>
      <c r="BJ70" s="23" t="s">
        <v>112</v>
      </c>
      <c r="BK70" s="23"/>
    </row>
    <row r="71" spans="2:64" s="23" customFormat="1" ht="25" customHeight="1" thickBot="1" x14ac:dyDescent="0.6">
      <c r="C71" s="120" t="s">
        <v>138</v>
      </c>
      <c r="D71" s="121"/>
      <c r="E71" s="121"/>
      <c r="F71" s="121"/>
      <c r="G71" s="121"/>
      <c r="H71" s="121"/>
      <c r="I71" s="121"/>
      <c r="J71" s="121"/>
      <c r="K71" s="121"/>
      <c r="L71" s="121"/>
      <c r="M71" s="121"/>
      <c r="N71" s="121"/>
      <c r="O71" s="121"/>
      <c r="P71" s="121"/>
      <c r="Q71" s="121"/>
      <c r="R71" s="121"/>
      <c r="S71" s="121"/>
      <c r="T71" s="121"/>
      <c r="U71" s="121"/>
      <c r="V71" s="121"/>
      <c r="W71" s="121"/>
      <c r="X71" s="122"/>
      <c r="Y71" s="121"/>
      <c r="Z71" s="121"/>
      <c r="AA71" s="121"/>
      <c r="AB71" s="121"/>
      <c r="AC71" s="121"/>
      <c r="AD71" s="121"/>
      <c r="AE71" s="121"/>
      <c r="AF71" s="121"/>
      <c r="AG71" s="121"/>
      <c r="AH71" s="121"/>
      <c r="AI71" s="121"/>
      <c r="AJ71" s="121"/>
      <c r="AL71" s="115"/>
      <c r="AQ71" s="123"/>
      <c r="AR71" s="123"/>
      <c r="AS71" s="123"/>
      <c r="AT71" s="123"/>
      <c r="AU71" s="123"/>
      <c r="AV71" s="123"/>
      <c r="AW71" s="123"/>
      <c r="AX71" s="123"/>
      <c r="AY71" s="123"/>
    </row>
    <row r="72" spans="2:64" ht="25" customHeight="1" x14ac:dyDescent="0.55000000000000004">
      <c r="B72" s="45" t="s">
        <v>139</v>
      </c>
      <c r="C72" s="472" t="s">
        <v>140</v>
      </c>
      <c r="D72" s="473"/>
      <c r="E72" s="473"/>
      <c r="F72" s="473"/>
      <c r="G72" s="473"/>
      <c r="H72" s="474"/>
      <c r="I72" s="111" t="s">
        <v>141</v>
      </c>
      <c r="J72" s="166"/>
      <c r="K72" s="166"/>
      <c r="L72" s="166"/>
      <c r="M72" s="166"/>
      <c r="N72" s="166"/>
      <c r="O72" s="166"/>
      <c r="P72" s="166"/>
      <c r="Q72" s="166"/>
      <c r="R72" s="167"/>
      <c r="S72" s="167"/>
      <c r="T72" s="167"/>
      <c r="U72" s="167"/>
      <c r="V72" s="167"/>
      <c r="W72" s="167"/>
      <c r="X72" s="167"/>
      <c r="Y72" s="167"/>
      <c r="Z72" s="167"/>
      <c r="AA72" s="167"/>
      <c r="AB72" s="167"/>
      <c r="AC72" s="167"/>
      <c r="AD72" s="167"/>
      <c r="AE72" s="167"/>
      <c r="AF72" s="167"/>
      <c r="AG72" s="167"/>
      <c r="AH72" s="167"/>
      <c r="AI72" s="167"/>
      <c r="AJ72" s="168"/>
      <c r="AN72" s="141"/>
      <c r="AO72" s="142"/>
    </row>
    <row r="73" spans="2:64" ht="25" customHeight="1" x14ac:dyDescent="0.55000000000000004">
      <c r="C73" s="475"/>
      <c r="D73" s="476"/>
      <c r="E73" s="476"/>
      <c r="F73" s="476"/>
      <c r="G73" s="476"/>
      <c r="H73" s="477"/>
      <c r="I73" s="446"/>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8"/>
      <c r="AN73" s="141"/>
      <c r="AO73" s="142"/>
    </row>
    <row r="74" spans="2:64" ht="25" customHeight="1" thickBot="1" x14ac:dyDescent="0.6">
      <c r="C74" s="475"/>
      <c r="D74" s="476"/>
      <c r="E74" s="476"/>
      <c r="F74" s="476"/>
      <c r="G74" s="476"/>
      <c r="H74" s="477"/>
      <c r="I74" s="452"/>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453"/>
      <c r="AJ74" s="471"/>
      <c r="AN74" s="141"/>
      <c r="AO74" s="142"/>
    </row>
    <row r="75" spans="2:64" ht="25" customHeight="1" x14ac:dyDescent="0.55000000000000004">
      <c r="B75" s="169" t="s">
        <v>142</v>
      </c>
      <c r="C75" s="472" t="s">
        <v>143</v>
      </c>
      <c r="D75" s="473"/>
      <c r="E75" s="473"/>
      <c r="F75" s="473"/>
      <c r="G75" s="473"/>
      <c r="H75" s="474"/>
      <c r="I75" s="509" t="s">
        <v>144</v>
      </c>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7"/>
      <c r="AN75" s="141"/>
      <c r="AO75" s="142"/>
    </row>
    <row r="76" spans="2:64" ht="23.5" customHeight="1" x14ac:dyDescent="0.55000000000000004">
      <c r="C76" s="475"/>
      <c r="D76" s="476"/>
      <c r="E76" s="476"/>
      <c r="F76" s="476"/>
      <c r="G76" s="476"/>
      <c r="H76" s="477"/>
      <c r="I76" s="548"/>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50"/>
      <c r="AN76" s="141"/>
      <c r="AO76" s="142"/>
    </row>
    <row r="77" spans="2:64" ht="25" customHeight="1" x14ac:dyDescent="0.55000000000000004">
      <c r="C77" s="475"/>
      <c r="D77" s="476"/>
      <c r="E77" s="476"/>
      <c r="F77" s="476"/>
      <c r="G77" s="476"/>
      <c r="H77" s="477"/>
      <c r="I77" s="446"/>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8"/>
      <c r="AN77" s="141"/>
      <c r="AO77" s="142"/>
    </row>
    <row r="78" spans="2:64" ht="25" customHeight="1" x14ac:dyDescent="0.55000000000000004">
      <c r="C78" s="553"/>
      <c r="D78" s="554"/>
      <c r="E78" s="554"/>
      <c r="F78" s="554"/>
      <c r="G78" s="554"/>
      <c r="H78" s="555"/>
      <c r="I78" s="449"/>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1"/>
      <c r="AN78" s="141"/>
      <c r="AO78" s="142"/>
    </row>
    <row r="79" spans="2:64" s="23" customFormat="1" ht="25" customHeight="1" x14ac:dyDescent="0.55000000000000004">
      <c r="B79" s="23" t="s">
        <v>145</v>
      </c>
      <c r="C79" s="475" t="s">
        <v>146</v>
      </c>
      <c r="D79" s="476"/>
      <c r="E79" s="476"/>
      <c r="F79" s="476"/>
      <c r="G79" s="476"/>
      <c r="H79" s="477"/>
      <c r="I79" s="151" t="s">
        <v>147</v>
      </c>
      <c r="J79" s="67"/>
      <c r="K79" s="67"/>
      <c r="L79" s="67"/>
      <c r="M79" s="67"/>
      <c r="N79" s="170"/>
      <c r="O79" s="170"/>
      <c r="P79" s="170"/>
      <c r="Q79" s="66" t="s">
        <v>148</v>
      </c>
      <c r="R79" s="67"/>
      <c r="S79" s="67"/>
      <c r="T79" s="170"/>
      <c r="U79" s="67"/>
      <c r="V79" s="67"/>
      <c r="W79" s="67"/>
      <c r="X79" s="66" t="s">
        <v>149</v>
      </c>
      <c r="Y79" s="67"/>
      <c r="Z79" s="67"/>
      <c r="AA79" s="170"/>
      <c r="AB79" s="67"/>
      <c r="AC79" s="67"/>
      <c r="AD79" s="66" t="s">
        <v>150</v>
      </c>
      <c r="AE79" s="67"/>
      <c r="AF79" s="67"/>
      <c r="AG79" s="171"/>
      <c r="AH79" s="67"/>
      <c r="AI79" s="68"/>
      <c r="AJ79" s="69"/>
      <c r="AL79" s="115"/>
      <c r="BL79" s="23" t="s">
        <v>58</v>
      </c>
    </row>
    <row r="80" spans="2:64" s="23" customFormat="1" ht="25" customHeight="1" x14ac:dyDescent="0.55000000000000004">
      <c r="C80" s="475"/>
      <c r="D80" s="476"/>
      <c r="E80" s="476"/>
      <c r="F80" s="476"/>
      <c r="G80" s="476"/>
      <c r="H80" s="477"/>
      <c r="I80" s="543"/>
      <c r="J80" s="536"/>
      <c r="K80" s="536"/>
      <c r="L80" s="536"/>
      <c r="M80" s="536"/>
      <c r="N80" s="536"/>
      <c r="O80" s="536"/>
      <c r="P80" s="544"/>
      <c r="Q80" s="545"/>
      <c r="R80" s="546"/>
      <c r="S80" s="546"/>
      <c r="T80" s="546"/>
      <c r="U80" s="546"/>
      <c r="V80" s="546"/>
      <c r="W80" s="547"/>
      <c r="X80" s="545"/>
      <c r="Y80" s="546"/>
      <c r="Z80" s="546"/>
      <c r="AA80" s="546"/>
      <c r="AB80" s="546"/>
      <c r="AC80" s="547"/>
      <c r="AD80" s="59" t="s">
        <v>32</v>
      </c>
      <c r="AE80" s="57"/>
      <c r="AF80" s="57" t="s">
        <v>33</v>
      </c>
      <c r="AG80" s="154"/>
      <c r="AH80" s="57"/>
      <c r="AI80" s="57"/>
      <c r="AJ80" s="58"/>
      <c r="AL80" s="115"/>
    </row>
    <row r="81" spans="2:64" s="23" customFormat="1" ht="25" customHeight="1" x14ac:dyDescent="0.55000000000000004">
      <c r="C81" s="475"/>
      <c r="D81" s="476"/>
      <c r="E81" s="476"/>
      <c r="F81" s="476"/>
      <c r="G81" s="476"/>
      <c r="H81" s="477"/>
      <c r="I81" s="543"/>
      <c r="J81" s="536"/>
      <c r="K81" s="536"/>
      <c r="L81" s="536"/>
      <c r="M81" s="536"/>
      <c r="N81" s="536"/>
      <c r="O81" s="536"/>
      <c r="P81" s="544"/>
      <c r="Q81" s="545"/>
      <c r="R81" s="546"/>
      <c r="S81" s="546"/>
      <c r="T81" s="546"/>
      <c r="U81" s="546"/>
      <c r="V81" s="546"/>
      <c r="W81" s="547"/>
      <c r="X81" s="545"/>
      <c r="Y81" s="546"/>
      <c r="Z81" s="546"/>
      <c r="AA81" s="546"/>
      <c r="AB81" s="546"/>
      <c r="AC81" s="547"/>
      <c r="AD81" s="59" t="s">
        <v>32</v>
      </c>
      <c r="AE81" s="57"/>
      <c r="AF81" s="57" t="s">
        <v>33</v>
      </c>
      <c r="AG81" s="172"/>
      <c r="AH81" s="57"/>
      <c r="AI81" s="57"/>
      <c r="AJ81" s="58"/>
      <c r="AL81" s="115"/>
    </row>
    <row r="82" spans="2:64" s="23" customFormat="1" ht="25" customHeight="1" thickBot="1" x14ac:dyDescent="0.6">
      <c r="C82" s="478"/>
      <c r="D82" s="479"/>
      <c r="E82" s="479"/>
      <c r="F82" s="479"/>
      <c r="G82" s="479"/>
      <c r="H82" s="480"/>
      <c r="I82" s="452"/>
      <c r="J82" s="453"/>
      <c r="K82" s="453"/>
      <c r="L82" s="453"/>
      <c r="M82" s="453"/>
      <c r="N82" s="453"/>
      <c r="O82" s="453"/>
      <c r="P82" s="454"/>
      <c r="Q82" s="435"/>
      <c r="R82" s="436"/>
      <c r="S82" s="436"/>
      <c r="T82" s="436"/>
      <c r="U82" s="436"/>
      <c r="V82" s="436"/>
      <c r="W82" s="437"/>
      <c r="X82" s="435"/>
      <c r="Y82" s="436"/>
      <c r="Z82" s="436"/>
      <c r="AA82" s="436"/>
      <c r="AB82" s="436"/>
      <c r="AC82" s="437"/>
      <c r="AD82" s="173" t="s">
        <v>32</v>
      </c>
      <c r="AE82" s="43"/>
      <c r="AF82" s="43" t="s">
        <v>33</v>
      </c>
      <c r="AG82" s="165"/>
      <c r="AH82" s="43"/>
      <c r="AI82" s="43"/>
      <c r="AJ82" s="44"/>
      <c r="AL82" s="115"/>
    </row>
    <row r="83" spans="2:64" ht="25" customHeight="1" x14ac:dyDescent="0.55000000000000004">
      <c r="B83" s="45" t="s">
        <v>151</v>
      </c>
      <c r="C83" s="472" t="s">
        <v>152</v>
      </c>
      <c r="D83" s="473"/>
      <c r="E83" s="473"/>
      <c r="F83" s="473"/>
      <c r="G83" s="473"/>
      <c r="H83" s="474"/>
      <c r="I83" s="111" t="s">
        <v>153</v>
      </c>
      <c r="J83" s="166"/>
      <c r="K83" s="166"/>
      <c r="L83" s="166"/>
      <c r="M83" s="166"/>
      <c r="N83" s="166"/>
      <c r="O83" s="166"/>
      <c r="P83" s="166"/>
      <c r="Q83" s="166"/>
      <c r="R83" s="167"/>
      <c r="S83" s="167"/>
      <c r="T83" s="167"/>
      <c r="U83" s="167"/>
      <c r="V83" s="167"/>
      <c r="W83" s="167"/>
      <c r="X83" s="167"/>
      <c r="Y83" s="167"/>
      <c r="Z83" s="167"/>
      <c r="AA83" s="167"/>
      <c r="AB83" s="167"/>
      <c r="AC83" s="167"/>
      <c r="AD83" s="167"/>
      <c r="AE83" s="167"/>
      <c r="AF83" s="167"/>
      <c r="AG83" s="167"/>
      <c r="AH83" s="167"/>
      <c r="AI83" s="167"/>
      <c r="AJ83" s="168"/>
      <c r="AN83" s="141"/>
      <c r="AO83" s="142"/>
    </row>
    <row r="84" spans="2:64" ht="25" customHeight="1" x14ac:dyDescent="0.55000000000000004">
      <c r="C84" s="475"/>
      <c r="D84" s="476"/>
      <c r="E84" s="476"/>
      <c r="F84" s="476"/>
      <c r="G84" s="476"/>
      <c r="H84" s="477"/>
      <c r="I84" s="580"/>
      <c r="J84" s="581"/>
      <c r="K84" s="581"/>
      <c r="L84" s="581"/>
      <c r="M84" s="581"/>
      <c r="N84" s="581"/>
      <c r="O84" s="581"/>
      <c r="P84" s="581"/>
      <c r="Q84" s="581"/>
      <c r="R84" s="581"/>
      <c r="S84" s="581"/>
      <c r="T84" s="581"/>
      <c r="U84" s="581"/>
      <c r="V84" s="581"/>
      <c r="W84" s="581"/>
      <c r="X84" s="581"/>
      <c r="Y84" s="581"/>
      <c r="Z84" s="581"/>
      <c r="AA84" s="581"/>
      <c r="AB84" s="581"/>
      <c r="AC84" s="581"/>
      <c r="AD84" s="581"/>
      <c r="AE84" s="581"/>
      <c r="AF84" s="581"/>
      <c r="AG84" s="581"/>
      <c r="AH84" s="581"/>
      <c r="AI84" s="581"/>
      <c r="AJ84" s="582"/>
      <c r="AN84" s="141"/>
      <c r="AO84" s="142"/>
    </row>
    <row r="85" spans="2:64" ht="25" customHeight="1" thickBot="1" x14ac:dyDescent="0.6">
      <c r="C85" s="475"/>
      <c r="D85" s="476"/>
      <c r="E85" s="476"/>
      <c r="F85" s="476"/>
      <c r="G85" s="476"/>
      <c r="H85" s="477"/>
      <c r="I85" s="537"/>
      <c r="J85" s="538"/>
      <c r="K85" s="538"/>
      <c r="L85" s="538"/>
      <c r="M85" s="538"/>
      <c r="N85" s="538"/>
      <c r="O85" s="538"/>
      <c r="P85" s="538"/>
      <c r="Q85" s="538"/>
      <c r="R85" s="538"/>
      <c r="S85" s="538"/>
      <c r="T85" s="538"/>
      <c r="U85" s="538"/>
      <c r="V85" s="538"/>
      <c r="W85" s="538"/>
      <c r="X85" s="538"/>
      <c r="Y85" s="538"/>
      <c r="Z85" s="538"/>
      <c r="AA85" s="538"/>
      <c r="AB85" s="538"/>
      <c r="AC85" s="538"/>
      <c r="AD85" s="538"/>
      <c r="AE85" s="538"/>
      <c r="AF85" s="538"/>
      <c r="AG85" s="538"/>
      <c r="AH85" s="538"/>
      <c r="AI85" s="538"/>
      <c r="AJ85" s="583"/>
      <c r="AN85" s="141"/>
      <c r="AO85" s="142"/>
    </row>
    <row r="86" spans="2:64" ht="25" customHeight="1" x14ac:dyDescent="0.55000000000000004">
      <c r="B86" s="45" t="s">
        <v>154</v>
      </c>
      <c r="C86" s="472" t="s">
        <v>155</v>
      </c>
      <c r="D86" s="473"/>
      <c r="E86" s="473"/>
      <c r="F86" s="473"/>
      <c r="G86" s="473"/>
      <c r="H86" s="474"/>
      <c r="I86" s="111" t="s">
        <v>156</v>
      </c>
      <c r="J86" s="166"/>
      <c r="K86" s="166"/>
      <c r="L86" s="166"/>
      <c r="M86" s="166"/>
      <c r="N86" s="166"/>
      <c r="O86" s="166"/>
      <c r="P86" s="166"/>
      <c r="Q86" s="166"/>
      <c r="R86" s="167"/>
      <c r="S86" s="167"/>
      <c r="T86" s="167"/>
      <c r="U86" s="167"/>
      <c r="V86" s="167"/>
      <c r="W86" s="167"/>
      <c r="X86" s="167"/>
      <c r="Y86" s="167"/>
      <c r="Z86" s="167"/>
      <c r="AA86" s="167"/>
      <c r="AB86" s="167"/>
      <c r="AC86" s="167"/>
      <c r="AD86" s="167"/>
      <c r="AE86" s="167"/>
      <c r="AF86" s="167"/>
      <c r="AG86" s="167"/>
      <c r="AH86" s="167"/>
      <c r="AI86" s="167"/>
      <c r="AJ86" s="168"/>
      <c r="AN86" s="141"/>
      <c r="AO86" s="142"/>
    </row>
    <row r="87" spans="2:64" ht="25" customHeight="1" x14ac:dyDescent="0.55000000000000004">
      <c r="C87" s="475"/>
      <c r="D87" s="476"/>
      <c r="E87" s="476"/>
      <c r="F87" s="476"/>
      <c r="G87" s="476"/>
      <c r="H87" s="477"/>
      <c r="I87" s="446"/>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8"/>
      <c r="AN87" s="141"/>
      <c r="AO87" s="142"/>
    </row>
    <row r="88" spans="2:64" ht="25" customHeight="1" thickBot="1" x14ac:dyDescent="0.6">
      <c r="C88" s="478"/>
      <c r="D88" s="479"/>
      <c r="E88" s="479"/>
      <c r="F88" s="479"/>
      <c r="G88" s="479"/>
      <c r="H88" s="480"/>
      <c r="I88" s="452"/>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71"/>
      <c r="AN88" s="141"/>
      <c r="AO88" s="142"/>
    </row>
    <row r="89" spans="2:64" ht="25" customHeight="1" x14ac:dyDescent="0.55000000000000004">
      <c r="B89" s="45" t="s">
        <v>157</v>
      </c>
      <c r="C89" s="472" t="s">
        <v>158</v>
      </c>
      <c r="D89" s="473"/>
      <c r="E89" s="473"/>
      <c r="F89" s="473"/>
      <c r="G89" s="473"/>
      <c r="H89" s="474"/>
      <c r="I89" s="111" t="s">
        <v>159</v>
      </c>
      <c r="J89" s="166"/>
      <c r="K89" s="166"/>
      <c r="L89" s="166"/>
      <c r="M89" s="166"/>
      <c r="N89" s="166"/>
      <c r="O89" s="166"/>
      <c r="P89" s="166"/>
      <c r="Q89" s="166"/>
      <c r="R89" s="167"/>
      <c r="S89" s="167"/>
      <c r="T89" s="167"/>
      <c r="U89" s="167"/>
      <c r="V89" s="167"/>
      <c r="W89" s="167"/>
      <c r="X89" s="167"/>
      <c r="Y89" s="167"/>
      <c r="Z89" s="167"/>
      <c r="AA89" s="167"/>
      <c r="AB89" s="167"/>
      <c r="AC89" s="167"/>
      <c r="AD89" s="167"/>
      <c r="AE89" s="167"/>
      <c r="AF89" s="167"/>
      <c r="AG89" s="167"/>
      <c r="AH89" s="167"/>
      <c r="AI89" s="167"/>
      <c r="AJ89" s="168"/>
      <c r="AN89" s="141"/>
      <c r="AO89" s="142"/>
    </row>
    <row r="90" spans="2:64" ht="25" customHeight="1" x14ac:dyDescent="0.55000000000000004">
      <c r="C90" s="475"/>
      <c r="D90" s="476"/>
      <c r="E90" s="476"/>
      <c r="F90" s="476"/>
      <c r="G90" s="476"/>
      <c r="H90" s="477"/>
      <c r="I90" s="446"/>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8"/>
      <c r="AN90" s="141"/>
      <c r="AO90" s="142"/>
    </row>
    <row r="91" spans="2:64" ht="25" customHeight="1" thickBot="1" x14ac:dyDescent="0.6">
      <c r="C91" s="478"/>
      <c r="D91" s="479"/>
      <c r="E91" s="479"/>
      <c r="F91" s="479"/>
      <c r="G91" s="479"/>
      <c r="H91" s="480"/>
      <c r="I91" s="452"/>
      <c r="J91" s="453"/>
      <c r="K91" s="453"/>
      <c r="L91" s="453"/>
      <c r="M91" s="453"/>
      <c r="N91" s="453"/>
      <c r="O91" s="453"/>
      <c r="P91" s="453"/>
      <c r="Q91" s="453"/>
      <c r="R91" s="453"/>
      <c r="S91" s="453"/>
      <c r="T91" s="453"/>
      <c r="U91" s="453"/>
      <c r="V91" s="453"/>
      <c r="W91" s="453"/>
      <c r="X91" s="453"/>
      <c r="Y91" s="453"/>
      <c r="Z91" s="453"/>
      <c r="AA91" s="453"/>
      <c r="AB91" s="453"/>
      <c r="AC91" s="453"/>
      <c r="AD91" s="453"/>
      <c r="AE91" s="453"/>
      <c r="AF91" s="453"/>
      <c r="AG91" s="453"/>
      <c r="AH91" s="453"/>
      <c r="AI91" s="453"/>
      <c r="AJ91" s="471"/>
      <c r="AN91" s="141"/>
      <c r="AO91" s="142"/>
    </row>
    <row r="92" spans="2:64" ht="25" customHeight="1" x14ac:dyDescent="0.55000000000000004">
      <c r="B92" s="45" t="s">
        <v>151</v>
      </c>
      <c r="C92" s="472" t="s">
        <v>160</v>
      </c>
      <c r="D92" s="473"/>
      <c r="E92" s="473"/>
      <c r="F92" s="473"/>
      <c r="G92" s="473"/>
      <c r="H92" s="474"/>
      <c r="I92" s="111" t="s">
        <v>161</v>
      </c>
      <c r="J92" s="166"/>
      <c r="K92" s="166"/>
      <c r="L92" s="166"/>
      <c r="M92" s="166"/>
      <c r="N92" s="166"/>
      <c r="O92" s="166"/>
      <c r="P92" s="166"/>
      <c r="Q92" s="166"/>
      <c r="R92" s="167"/>
      <c r="S92" s="167"/>
      <c r="T92" s="167"/>
      <c r="U92" s="167"/>
      <c r="V92" s="167"/>
      <c r="W92" s="167"/>
      <c r="X92" s="167"/>
      <c r="Y92" s="167"/>
      <c r="Z92" s="167"/>
      <c r="AA92" s="167"/>
      <c r="AB92" s="167"/>
      <c r="AC92" s="167"/>
      <c r="AD92" s="167"/>
      <c r="AE92" s="167"/>
      <c r="AF92" s="167"/>
      <c r="AG92" s="167"/>
      <c r="AH92" s="167"/>
      <c r="AI92" s="167"/>
      <c r="AJ92" s="168"/>
      <c r="AN92" s="141"/>
      <c r="AO92" s="142"/>
    </row>
    <row r="93" spans="2:64" ht="25" customHeight="1" x14ac:dyDescent="0.55000000000000004">
      <c r="C93" s="475"/>
      <c r="D93" s="476"/>
      <c r="E93" s="476"/>
      <c r="F93" s="476"/>
      <c r="G93" s="476"/>
      <c r="H93" s="477"/>
      <c r="I93" s="580"/>
      <c r="J93" s="581"/>
      <c r="K93" s="581"/>
      <c r="L93" s="581"/>
      <c r="M93" s="581"/>
      <c r="N93" s="581"/>
      <c r="O93" s="581"/>
      <c r="P93" s="581"/>
      <c r="Q93" s="581"/>
      <c r="R93" s="581"/>
      <c r="S93" s="581"/>
      <c r="T93" s="581"/>
      <c r="U93" s="581"/>
      <c r="V93" s="581"/>
      <c r="W93" s="581"/>
      <c r="X93" s="581"/>
      <c r="Y93" s="581"/>
      <c r="Z93" s="581"/>
      <c r="AA93" s="581"/>
      <c r="AB93" s="581"/>
      <c r="AC93" s="581"/>
      <c r="AD93" s="581"/>
      <c r="AE93" s="581"/>
      <c r="AF93" s="581"/>
      <c r="AG93" s="581"/>
      <c r="AH93" s="581"/>
      <c r="AI93" s="581"/>
      <c r="AJ93" s="582"/>
      <c r="AN93" s="141"/>
      <c r="AO93" s="142"/>
    </row>
    <row r="94" spans="2:64" ht="25" customHeight="1" thickBot="1" x14ac:dyDescent="0.6">
      <c r="C94" s="475"/>
      <c r="D94" s="476"/>
      <c r="E94" s="476"/>
      <c r="F94" s="476"/>
      <c r="G94" s="476"/>
      <c r="H94" s="477"/>
      <c r="I94" s="537"/>
      <c r="J94" s="538"/>
      <c r="K94" s="538"/>
      <c r="L94" s="538"/>
      <c r="M94" s="538"/>
      <c r="N94" s="538"/>
      <c r="O94" s="538"/>
      <c r="P94" s="538"/>
      <c r="Q94" s="538"/>
      <c r="R94" s="538"/>
      <c r="S94" s="538"/>
      <c r="T94" s="538"/>
      <c r="U94" s="538"/>
      <c r="V94" s="538"/>
      <c r="W94" s="538"/>
      <c r="X94" s="538"/>
      <c r="Y94" s="538"/>
      <c r="Z94" s="538"/>
      <c r="AA94" s="538"/>
      <c r="AB94" s="538"/>
      <c r="AC94" s="538"/>
      <c r="AD94" s="538"/>
      <c r="AE94" s="538"/>
      <c r="AF94" s="538"/>
      <c r="AG94" s="538"/>
      <c r="AH94" s="538"/>
      <c r="AI94" s="538"/>
      <c r="AJ94" s="583"/>
      <c r="AN94" s="141"/>
      <c r="AO94" s="142"/>
    </row>
    <row r="95" spans="2:64" s="23" customFormat="1" ht="25" customHeight="1" x14ac:dyDescent="0.55000000000000004">
      <c r="B95" s="23" t="s">
        <v>162</v>
      </c>
      <c r="C95" s="472" t="s">
        <v>163</v>
      </c>
      <c r="D95" s="473"/>
      <c r="E95" s="473"/>
      <c r="F95" s="473"/>
      <c r="G95" s="473"/>
      <c r="H95" s="474"/>
      <c r="I95" s="111" t="s">
        <v>164</v>
      </c>
      <c r="J95" s="166"/>
      <c r="K95" s="166"/>
      <c r="L95" s="166"/>
      <c r="M95" s="166"/>
      <c r="N95" s="166"/>
      <c r="O95" s="166"/>
      <c r="P95" s="166"/>
      <c r="Q95" s="166"/>
      <c r="R95" s="167"/>
      <c r="S95" s="167"/>
      <c r="T95" s="167"/>
      <c r="U95" s="167"/>
      <c r="V95" s="167"/>
      <c r="W95" s="167"/>
      <c r="X95" s="167"/>
      <c r="Y95" s="167"/>
      <c r="Z95" s="167"/>
      <c r="AA95" s="167"/>
      <c r="AB95" s="167"/>
      <c r="AC95" s="167"/>
      <c r="AD95" s="167"/>
      <c r="AE95" s="167"/>
      <c r="AF95" s="167"/>
      <c r="AG95" s="167"/>
      <c r="AH95" s="167"/>
      <c r="AI95" s="167"/>
      <c r="AJ95" s="168"/>
      <c r="AL95" s="115"/>
      <c r="AM95" s="45"/>
      <c r="BL95" s="23" t="s">
        <v>58</v>
      </c>
    </row>
    <row r="96" spans="2:64" s="23" customFormat="1" ht="25" customHeight="1" x14ac:dyDescent="0.55000000000000004">
      <c r="C96" s="475"/>
      <c r="D96" s="476"/>
      <c r="E96" s="476"/>
      <c r="F96" s="476"/>
      <c r="G96" s="476"/>
      <c r="H96" s="477"/>
      <c r="I96" s="175" t="s">
        <v>165</v>
      </c>
      <c r="J96" s="61"/>
      <c r="K96" s="61"/>
      <c r="L96" s="61"/>
      <c r="M96" s="61"/>
      <c r="N96" s="176"/>
      <c r="O96" s="176"/>
      <c r="P96" s="176"/>
      <c r="Q96" s="60" t="s">
        <v>166</v>
      </c>
      <c r="R96" s="61"/>
      <c r="S96" s="61"/>
      <c r="T96" s="176"/>
      <c r="U96" s="61"/>
      <c r="V96" s="61"/>
      <c r="W96" s="61"/>
      <c r="X96" s="61"/>
      <c r="Y96" s="60" t="s">
        <v>167</v>
      </c>
      <c r="Z96" s="61"/>
      <c r="AA96" s="61"/>
      <c r="AB96" s="61"/>
      <c r="AC96" s="61"/>
      <c r="AD96" s="61"/>
      <c r="AE96" s="61"/>
      <c r="AF96" s="61"/>
      <c r="AG96" s="62"/>
      <c r="AH96" s="62"/>
      <c r="AI96" s="62"/>
      <c r="AJ96" s="63"/>
      <c r="AL96" s="115"/>
      <c r="AM96" s="45"/>
    </row>
    <row r="97" spans="2:64" s="23" customFormat="1" ht="25" customHeight="1" thickBot="1" x14ac:dyDescent="0.6">
      <c r="C97" s="478"/>
      <c r="D97" s="479"/>
      <c r="E97" s="479"/>
      <c r="F97" s="479"/>
      <c r="G97" s="479"/>
      <c r="H97" s="480"/>
      <c r="I97" s="441"/>
      <c r="J97" s="442"/>
      <c r="K97" s="442"/>
      <c r="L97" s="442"/>
      <c r="M97" s="442"/>
      <c r="N97" s="442"/>
      <c r="O97" s="442"/>
      <c r="P97" s="443"/>
      <c r="Q97" s="435"/>
      <c r="R97" s="436"/>
      <c r="S97" s="436"/>
      <c r="T97" s="436"/>
      <c r="U97" s="436"/>
      <c r="V97" s="436"/>
      <c r="W97" s="436"/>
      <c r="X97" s="437"/>
      <c r="Y97" s="444"/>
      <c r="Z97" s="420"/>
      <c r="AA97" s="420"/>
      <c r="AB97" s="420"/>
      <c r="AC97" s="420"/>
      <c r="AD97" s="420"/>
      <c r="AE97" s="420"/>
      <c r="AF97" s="420"/>
      <c r="AG97" s="420"/>
      <c r="AH97" s="420"/>
      <c r="AI97" s="420"/>
      <c r="AJ97" s="445"/>
      <c r="AL97" s="115"/>
      <c r="AM97" s="45"/>
    </row>
    <row r="98" spans="2:64" s="23" customFormat="1" ht="117" customHeight="1" x14ac:dyDescent="0.55000000000000004">
      <c r="B98" s="23" t="s">
        <v>168</v>
      </c>
      <c r="C98" s="472" t="s">
        <v>169</v>
      </c>
      <c r="D98" s="473"/>
      <c r="E98" s="473"/>
      <c r="F98" s="473"/>
      <c r="G98" s="473"/>
      <c r="H98" s="474"/>
      <c r="I98" s="438" t="s">
        <v>170</v>
      </c>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40"/>
      <c r="AL98" s="115"/>
      <c r="BL98" s="23" t="s">
        <v>58</v>
      </c>
    </row>
    <row r="99" spans="2:64" s="23" customFormat="1" ht="25" customHeight="1" x14ac:dyDescent="0.55000000000000004">
      <c r="C99" s="475"/>
      <c r="D99" s="476"/>
      <c r="E99" s="476"/>
      <c r="F99" s="476"/>
      <c r="G99" s="476"/>
      <c r="H99" s="477"/>
      <c r="I99" s="175" t="s">
        <v>171</v>
      </c>
      <c r="J99" s="61"/>
      <c r="K99" s="61"/>
      <c r="L99" s="61"/>
      <c r="M99" s="61"/>
      <c r="N99" s="176"/>
      <c r="O99" s="176"/>
      <c r="P99" s="176"/>
      <c r="Q99" s="60" t="s">
        <v>172</v>
      </c>
      <c r="R99" s="61"/>
      <c r="S99" s="61"/>
      <c r="T99" s="176"/>
      <c r="U99" s="61"/>
      <c r="V99" s="61"/>
      <c r="W99" s="61"/>
      <c r="X99" s="61"/>
      <c r="Y99" s="60" t="s">
        <v>167</v>
      </c>
      <c r="Z99" s="61"/>
      <c r="AA99" s="61"/>
      <c r="AB99" s="61"/>
      <c r="AC99" s="61"/>
      <c r="AD99" s="61"/>
      <c r="AE99" s="61"/>
      <c r="AF99" s="61"/>
      <c r="AG99" s="62"/>
      <c r="AH99" s="62"/>
      <c r="AI99" s="62"/>
      <c r="AJ99" s="63"/>
      <c r="AL99" s="115"/>
    </row>
    <row r="100" spans="2:64" s="23" customFormat="1" ht="25.5" customHeight="1" x14ac:dyDescent="0.55000000000000004">
      <c r="C100" s="475"/>
      <c r="D100" s="476"/>
      <c r="E100" s="476"/>
      <c r="F100" s="476"/>
      <c r="G100" s="476"/>
      <c r="H100" s="477"/>
      <c r="I100" s="441"/>
      <c r="J100" s="442"/>
      <c r="K100" s="442"/>
      <c r="L100" s="442"/>
      <c r="M100" s="442"/>
      <c r="N100" s="442"/>
      <c r="O100" s="442"/>
      <c r="P100" s="443"/>
      <c r="Q100" s="177"/>
      <c r="R100" s="33"/>
      <c r="S100" s="33"/>
      <c r="T100" s="33"/>
      <c r="U100" s="33"/>
      <c r="V100" s="33"/>
      <c r="W100" s="33"/>
      <c r="X100" s="33"/>
      <c r="Y100" s="444"/>
      <c r="Z100" s="420"/>
      <c r="AA100" s="420"/>
      <c r="AB100" s="420"/>
      <c r="AC100" s="420"/>
      <c r="AD100" s="420"/>
      <c r="AE100" s="420"/>
      <c r="AF100" s="420"/>
      <c r="AG100" s="420"/>
      <c r="AH100" s="420"/>
      <c r="AI100" s="420"/>
      <c r="AJ100" s="445"/>
      <c r="AL100" s="115"/>
    </row>
    <row r="101" spans="2:64" s="23" customFormat="1" ht="25" customHeight="1" x14ac:dyDescent="0.55000000000000004">
      <c r="C101" s="475"/>
      <c r="D101" s="476"/>
      <c r="E101" s="476"/>
      <c r="F101" s="476"/>
      <c r="G101" s="476"/>
      <c r="H101" s="477"/>
      <c r="I101" s="584"/>
      <c r="J101" s="585"/>
      <c r="K101" s="585"/>
      <c r="L101" s="585"/>
      <c r="M101" s="585"/>
      <c r="N101" s="585"/>
      <c r="O101" s="585"/>
      <c r="P101" s="586"/>
      <c r="Q101" s="587"/>
      <c r="R101" s="588"/>
      <c r="S101" s="588"/>
      <c r="T101" s="588"/>
      <c r="U101" s="588"/>
      <c r="V101" s="588"/>
      <c r="W101" s="588"/>
      <c r="X101" s="589"/>
      <c r="Y101" s="590"/>
      <c r="Z101" s="426"/>
      <c r="AA101" s="426"/>
      <c r="AB101" s="426"/>
      <c r="AC101" s="426"/>
      <c r="AD101" s="426"/>
      <c r="AE101" s="426"/>
      <c r="AF101" s="426"/>
      <c r="AG101" s="426"/>
      <c r="AH101" s="426"/>
      <c r="AI101" s="426"/>
      <c r="AJ101" s="591"/>
      <c r="AL101" s="115"/>
    </row>
    <row r="102" spans="2:64" s="23" customFormat="1" ht="25" customHeight="1" thickBot="1" x14ac:dyDescent="0.6">
      <c r="C102" s="478"/>
      <c r="D102" s="479"/>
      <c r="E102" s="479"/>
      <c r="F102" s="479"/>
      <c r="G102" s="479"/>
      <c r="H102" s="480"/>
      <c r="I102" s="537"/>
      <c r="J102" s="538"/>
      <c r="K102" s="538"/>
      <c r="L102" s="538"/>
      <c r="M102" s="538"/>
      <c r="N102" s="538"/>
      <c r="O102" s="538"/>
      <c r="P102" s="539"/>
      <c r="Q102" s="540"/>
      <c r="R102" s="541"/>
      <c r="S102" s="541"/>
      <c r="T102" s="541"/>
      <c r="U102" s="541"/>
      <c r="V102" s="541"/>
      <c r="W102" s="541"/>
      <c r="X102" s="542"/>
      <c r="Y102" s="481"/>
      <c r="Z102" s="453"/>
      <c r="AA102" s="453"/>
      <c r="AB102" s="453"/>
      <c r="AC102" s="453"/>
      <c r="AD102" s="453"/>
      <c r="AE102" s="453"/>
      <c r="AF102" s="453"/>
      <c r="AG102" s="453"/>
      <c r="AH102" s="453"/>
      <c r="AI102" s="453"/>
      <c r="AJ102" s="471"/>
      <c r="AL102" s="115"/>
    </row>
    <row r="103" spans="2:64" s="23" customFormat="1" ht="36.75" customHeight="1" x14ac:dyDescent="0.55000000000000004">
      <c r="B103" s="23" t="s">
        <v>162</v>
      </c>
      <c r="C103" s="472" t="s">
        <v>173</v>
      </c>
      <c r="D103" s="473"/>
      <c r="E103" s="473"/>
      <c r="F103" s="473"/>
      <c r="G103" s="473"/>
      <c r="H103" s="474"/>
      <c r="I103" s="551" t="s">
        <v>174</v>
      </c>
      <c r="J103" s="552"/>
      <c r="K103" s="552"/>
      <c r="L103" s="552"/>
      <c r="M103" s="552"/>
      <c r="N103" s="552"/>
      <c r="O103" s="552"/>
      <c r="P103" s="552"/>
      <c r="Q103" s="552"/>
      <c r="R103" s="552"/>
      <c r="S103" s="552"/>
      <c r="T103" s="552"/>
      <c r="U103" s="552"/>
      <c r="V103" s="552"/>
      <c r="W103" s="552"/>
      <c r="X103" s="552"/>
      <c r="Y103" s="552"/>
      <c r="Z103" s="552"/>
      <c r="AA103" s="552"/>
      <c r="AB103" s="552"/>
      <c r="AC103" s="552"/>
      <c r="AD103" s="552"/>
      <c r="AE103" s="552"/>
      <c r="AF103" s="552"/>
      <c r="AG103" s="552"/>
      <c r="AH103" s="552"/>
      <c r="AI103" s="552"/>
      <c r="AJ103" s="168"/>
      <c r="AL103" s="115"/>
      <c r="BL103" s="23" t="s">
        <v>58</v>
      </c>
    </row>
    <row r="104" spans="2:64" s="23" customFormat="1" ht="25" customHeight="1" x14ac:dyDescent="0.55000000000000004">
      <c r="C104" s="475"/>
      <c r="D104" s="476"/>
      <c r="E104" s="476"/>
      <c r="F104" s="476"/>
      <c r="G104" s="476"/>
      <c r="H104" s="477"/>
      <c r="I104" s="175" t="s">
        <v>175</v>
      </c>
      <c r="J104" s="61"/>
      <c r="K104" s="61"/>
      <c r="L104" s="61"/>
      <c r="M104" s="61"/>
      <c r="N104" s="176"/>
      <c r="O104" s="176"/>
      <c r="P104" s="176"/>
      <c r="Q104" s="60" t="s">
        <v>176</v>
      </c>
      <c r="R104" s="61"/>
      <c r="S104" s="61"/>
      <c r="T104" s="176"/>
      <c r="U104" s="61"/>
      <c r="V104" s="61"/>
      <c r="W104" s="61"/>
      <c r="X104" s="61"/>
      <c r="Y104" s="60" t="s">
        <v>167</v>
      </c>
      <c r="Z104" s="61"/>
      <c r="AA104" s="61"/>
      <c r="AB104" s="61"/>
      <c r="AC104" s="61"/>
      <c r="AD104" s="61"/>
      <c r="AE104" s="61"/>
      <c r="AF104" s="61"/>
      <c r="AG104" s="62"/>
      <c r="AH104" s="62"/>
      <c r="AI104" s="62"/>
      <c r="AJ104" s="63"/>
      <c r="AL104" s="115"/>
    </row>
    <row r="105" spans="2:64" s="23" customFormat="1" ht="25" customHeight="1" thickBot="1" x14ac:dyDescent="0.6">
      <c r="C105" s="478"/>
      <c r="D105" s="479"/>
      <c r="E105" s="479"/>
      <c r="F105" s="479"/>
      <c r="G105" s="479"/>
      <c r="H105" s="480"/>
      <c r="I105" s="441"/>
      <c r="J105" s="442"/>
      <c r="K105" s="442"/>
      <c r="L105" s="442"/>
      <c r="M105" s="442"/>
      <c r="N105" s="442"/>
      <c r="O105" s="442"/>
      <c r="P105" s="443"/>
      <c r="Q105" s="435"/>
      <c r="R105" s="436"/>
      <c r="S105" s="436"/>
      <c r="T105" s="436"/>
      <c r="U105" s="436"/>
      <c r="V105" s="436"/>
      <c r="W105" s="436"/>
      <c r="X105" s="437"/>
      <c r="Y105" s="444"/>
      <c r="Z105" s="420"/>
      <c r="AA105" s="420"/>
      <c r="AB105" s="420"/>
      <c r="AC105" s="420"/>
      <c r="AD105" s="420"/>
      <c r="AE105" s="420"/>
      <c r="AF105" s="420"/>
      <c r="AG105" s="420"/>
      <c r="AH105" s="420"/>
      <c r="AI105" s="420"/>
      <c r="AJ105" s="445"/>
      <c r="AL105" s="115"/>
    </row>
    <row r="106" spans="2:64" s="23" customFormat="1" ht="25" customHeight="1" x14ac:dyDescent="0.55000000000000004">
      <c r="B106" s="23" t="s">
        <v>177</v>
      </c>
      <c r="C106" s="472" t="s">
        <v>178</v>
      </c>
      <c r="D106" s="473"/>
      <c r="E106" s="473"/>
      <c r="F106" s="473"/>
      <c r="G106" s="473"/>
      <c r="H106" s="474"/>
      <c r="I106" s="488" t="s">
        <v>68</v>
      </c>
      <c r="J106" s="489"/>
      <c r="K106" s="28" t="s">
        <v>179</v>
      </c>
      <c r="L106" s="124"/>
      <c r="M106" s="124"/>
      <c r="N106" s="27"/>
      <c r="O106" s="27"/>
      <c r="P106" s="27"/>
      <c r="Q106" s="27"/>
      <c r="R106" s="27"/>
      <c r="S106" s="27"/>
      <c r="T106" s="27"/>
      <c r="U106" s="46"/>
      <c r="V106" s="28" t="s">
        <v>180</v>
      </c>
      <c r="W106" s="27"/>
      <c r="X106" s="29"/>
      <c r="Y106" s="29"/>
      <c r="Z106" s="29"/>
      <c r="AA106" s="29"/>
      <c r="AB106" s="29"/>
      <c r="AC106" s="29"/>
      <c r="AD106" s="29"/>
      <c r="AE106" s="29"/>
      <c r="AF106" s="29"/>
      <c r="AG106" s="29"/>
      <c r="AH106" s="29"/>
      <c r="AI106" s="29"/>
      <c r="AJ106" s="30"/>
      <c r="AL106" s="115"/>
      <c r="AQ106" s="123"/>
    </row>
    <row r="107" spans="2:64" s="23" customFormat="1" ht="25" customHeight="1" x14ac:dyDescent="0.55000000000000004">
      <c r="C107" s="475"/>
      <c r="D107" s="476"/>
      <c r="E107" s="476"/>
      <c r="F107" s="476"/>
      <c r="G107" s="476"/>
      <c r="H107" s="477"/>
      <c r="I107" s="427"/>
      <c r="J107" s="428"/>
      <c r="K107" s="32" t="s">
        <v>181</v>
      </c>
      <c r="L107" s="33"/>
      <c r="M107" s="33"/>
      <c r="N107" s="31"/>
      <c r="O107" s="31"/>
      <c r="P107" s="31"/>
      <c r="Q107" s="31"/>
      <c r="R107" s="31"/>
      <c r="S107" s="31"/>
      <c r="T107" s="31"/>
      <c r="U107" s="47"/>
      <c r="V107" s="32" t="s">
        <v>182</v>
      </c>
      <c r="W107" s="33"/>
      <c r="X107" s="33"/>
      <c r="Y107" s="420"/>
      <c r="Z107" s="420"/>
      <c r="AA107" s="420"/>
      <c r="AB107" s="420"/>
      <c r="AC107" s="420"/>
      <c r="AD107" s="420"/>
      <c r="AE107" s="420"/>
      <c r="AF107" s="420"/>
      <c r="AG107" s="420"/>
      <c r="AH107" s="420"/>
      <c r="AI107" s="420"/>
      <c r="AJ107" s="34" t="s">
        <v>76</v>
      </c>
      <c r="AL107" s="115"/>
      <c r="AQ107" s="123"/>
    </row>
    <row r="108" spans="2:64" s="23" customFormat="1" ht="25" customHeight="1" x14ac:dyDescent="0.55000000000000004">
      <c r="C108" s="475"/>
      <c r="D108" s="476"/>
      <c r="E108" s="476"/>
      <c r="F108" s="476"/>
      <c r="G108" s="476"/>
      <c r="H108" s="477"/>
      <c r="I108" s="425"/>
      <c r="J108" s="417"/>
      <c r="K108" s="35" t="s">
        <v>183</v>
      </c>
      <c r="L108" s="36"/>
      <c r="M108" s="36"/>
      <c r="N108" s="38"/>
      <c r="O108" s="38"/>
      <c r="P108" s="38"/>
      <c r="Q108" s="38"/>
      <c r="R108" s="38"/>
      <c r="S108" s="38"/>
      <c r="T108" s="38"/>
      <c r="U108" s="48"/>
      <c r="V108" s="35" t="s">
        <v>182</v>
      </c>
      <c r="W108" s="36"/>
      <c r="X108" s="36"/>
      <c r="Y108" s="450"/>
      <c r="Z108" s="450"/>
      <c r="AA108" s="450"/>
      <c r="AB108" s="450"/>
      <c r="AC108" s="450"/>
      <c r="AD108" s="450"/>
      <c r="AE108" s="450"/>
      <c r="AF108" s="450"/>
      <c r="AG108" s="450"/>
      <c r="AH108" s="450"/>
      <c r="AI108" s="450"/>
      <c r="AJ108" s="37" t="s">
        <v>76</v>
      </c>
      <c r="AL108" s="115"/>
      <c r="AQ108" s="123"/>
    </row>
    <row r="109" spans="2:64" s="23" customFormat="1" ht="25" customHeight="1" x14ac:dyDescent="0.55000000000000004">
      <c r="C109" s="475"/>
      <c r="D109" s="476"/>
      <c r="E109" s="476"/>
      <c r="F109" s="476"/>
      <c r="G109" s="476"/>
      <c r="H109" s="477"/>
      <c r="I109" s="425"/>
      <c r="J109" s="417"/>
      <c r="K109" s="178" t="s">
        <v>184</v>
      </c>
      <c r="L109" s="36"/>
      <c r="M109" s="36"/>
      <c r="N109" s="38"/>
      <c r="O109" s="38"/>
      <c r="P109" s="38"/>
      <c r="Q109" s="38"/>
      <c r="R109" s="38"/>
      <c r="S109" s="38"/>
      <c r="T109" s="38"/>
      <c r="U109" s="48"/>
      <c r="V109" s="35" t="s">
        <v>185</v>
      </c>
      <c r="W109" s="36"/>
      <c r="X109" s="36"/>
      <c r="Y109" s="426"/>
      <c r="Z109" s="426"/>
      <c r="AA109" s="426"/>
      <c r="AB109" s="426"/>
      <c r="AC109" s="426"/>
      <c r="AD109" s="426"/>
      <c r="AE109" s="426"/>
      <c r="AF109" s="426"/>
      <c r="AG109" s="426"/>
      <c r="AH109" s="426"/>
      <c r="AI109" s="426"/>
      <c r="AJ109" s="37" t="s">
        <v>76</v>
      </c>
      <c r="AL109" s="115"/>
      <c r="AQ109" s="123"/>
    </row>
    <row r="110" spans="2:64" s="23" customFormat="1" ht="44.25" customHeight="1" x14ac:dyDescent="0.55000000000000004">
      <c r="C110" s="475"/>
      <c r="D110" s="476"/>
      <c r="E110" s="476"/>
      <c r="F110" s="476"/>
      <c r="G110" s="476"/>
      <c r="H110" s="477"/>
      <c r="I110" s="425"/>
      <c r="J110" s="417"/>
      <c r="K110" s="577" t="s">
        <v>186</v>
      </c>
      <c r="L110" s="578"/>
      <c r="M110" s="578"/>
      <c r="N110" s="578"/>
      <c r="O110" s="578"/>
      <c r="P110" s="578"/>
      <c r="Q110" s="578"/>
      <c r="R110" s="578"/>
      <c r="S110" s="578"/>
      <c r="T110" s="578"/>
      <c r="U110" s="579"/>
      <c r="V110" s="35" t="s">
        <v>187</v>
      </c>
      <c r="W110" s="36"/>
      <c r="X110" s="36"/>
      <c r="Y110" s="450"/>
      <c r="Z110" s="450"/>
      <c r="AA110" s="450"/>
      <c r="AB110" s="450"/>
      <c r="AC110" s="450"/>
      <c r="AD110" s="450"/>
      <c r="AE110" s="450"/>
      <c r="AF110" s="450"/>
      <c r="AG110" s="450"/>
      <c r="AH110" s="450"/>
      <c r="AI110" s="450"/>
      <c r="AJ110" s="37" t="s">
        <v>76</v>
      </c>
      <c r="AL110" s="115"/>
      <c r="AQ110" s="123"/>
    </row>
    <row r="111" spans="2:64" s="23" customFormat="1" ht="25" customHeight="1" x14ac:dyDescent="0.55000000000000004">
      <c r="C111" s="475"/>
      <c r="D111" s="476"/>
      <c r="E111" s="476"/>
      <c r="F111" s="476"/>
      <c r="G111" s="476"/>
      <c r="H111" s="477"/>
      <c r="I111" s="425"/>
      <c r="J111" s="417"/>
      <c r="K111" s="178" t="s">
        <v>188</v>
      </c>
      <c r="L111" s="36"/>
      <c r="M111" s="36"/>
      <c r="N111" s="38"/>
      <c r="O111" s="38"/>
      <c r="P111" s="38"/>
      <c r="Q111" s="38"/>
      <c r="R111" s="38"/>
      <c r="S111" s="38"/>
      <c r="T111" s="38"/>
      <c r="U111" s="48"/>
      <c r="V111" s="35" t="s">
        <v>185</v>
      </c>
      <c r="W111" s="36"/>
      <c r="X111" s="36"/>
      <c r="Y111" s="450"/>
      <c r="Z111" s="450"/>
      <c r="AA111" s="450"/>
      <c r="AB111" s="450"/>
      <c r="AC111" s="450"/>
      <c r="AD111" s="450"/>
      <c r="AE111" s="450"/>
      <c r="AF111" s="450"/>
      <c r="AG111" s="450"/>
      <c r="AH111" s="450"/>
      <c r="AI111" s="450"/>
      <c r="AJ111" s="37" t="s">
        <v>76</v>
      </c>
      <c r="AL111" s="115"/>
      <c r="AQ111" s="123"/>
    </row>
    <row r="112" spans="2:64" s="23" customFormat="1" ht="25" customHeight="1" x14ac:dyDescent="0.55000000000000004">
      <c r="C112" s="475"/>
      <c r="D112" s="476"/>
      <c r="E112" s="476"/>
      <c r="F112" s="476"/>
      <c r="G112" s="476"/>
      <c r="H112" s="477"/>
      <c r="I112" s="425"/>
      <c r="J112" s="417"/>
      <c r="K112" s="178" t="s">
        <v>189</v>
      </c>
      <c r="L112" s="36"/>
      <c r="M112" s="36"/>
      <c r="N112" s="38"/>
      <c r="O112" s="38"/>
      <c r="P112" s="38"/>
      <c r="Q112" s="38"/>
      <c r="R112" s="38"/>
      <c r="S112" s="38"/>
      <c r="T112" s="38"/>
      <c r="U112" s="48"/>
      <c r="V112" s="35" t="s">
        <v>190</v>
      </c>
      <c r="W112" s="36"/>
      <c r="X112" s="36"/>
      <c r="Y112" s="450"/>
      <c r="Z112" s="450"/>
      <c r="AA112" s="450"/>
      <c r="AB112" s="450"/>
      <c r="AC112" s="450"/>
      <c r="AD112" s="450"/>
      <c r="AE112" s="450"/>
      <c r="AF112" s="450"/>
      <c r="AG112" s="450"/>
      <c r="AH112" s="450"/>
      <c r="AI112" s="450"/>
      <c r="AJ112" s="37" t="s">
        <v>76</v>
      </c>
      <c r="AL112" s="115"/>
      <c r="AQ112" s="123"/>
    </row>
    <row r="113" spans="2:64" s="23" customFormat="1" ht="25" customHeight="1" x14ac:dyDescent="0.55000000000000004">
      <c r="C113" s="475"/>
      <c r="D113" s="476"/>
      <c r="E113" s="476"/>
      <c r="F113" s="476"/>
      <c r="G113" s="476"/>
      <c r="H113" s="477"/>
      <c r="I113" s="425"/>
      <c r="J113" s="417"/>
      <c r="K113" s="178" t="s">
        <v>191</v>
      </c>
      <c r="L113" s="36"/>
      <c r="M113" s="36"/>
      <c r="N113" s="38"/>
      <c r="O113" s="38"/>
      <c r="P113" s="38"/>
      <c r="Q113" s="38"/>
      <c r="R113" s="38"/>
      <c r="S113" s="38"/>
      <c r="T113" s="38"/>
      <c r="U113" s="48"/>
      <c r="V113" s="35" t="s">
        <v>187</v>
      </c>
      <c r="W113" s="36"/>
      <c r="X113" s="36"/>
      <c r="Y113" s="450"/>
      <c r="Z113" s="450"/>
      <c r="AA113" s="450"/>
      <c r="AB113" s="450"/>
      <c r="AC113" s="450"/>
      <c r="AD113" s="450"/>
      <c r="AE113" s="450"/>
      <c r="AF113" s="450"/>
      <c r="AG113" s="450"/>
      <c r="AH113" s="450"/>
      <c r="AI113" s="450"/>
      <c r="AJ113" s="37" t="s">
        <v>76</v>
      </c>
      <c r="AL113" s="115"/>
      <c r="AQ113" s="123"/>
    </row>
    <row r="114" spans="2:64" s="23" customFormat="1" ht="25" customHeight="1" x14ac:dyDescent="0.55000000000000004">
      <c r="C114" s="475"/>
      <c r="D114" s="476"/>
      <c r="E114" s="476"/>
      <c r="F114" s="476"/>
      <c r="G114" s="476"/>
      <c r="H114" s="477"/>
      <c r="I114" s="425"/>
      <c r="J114" s="417"/>
      <c r="K114" s="178" t="s">
        <v>192</v>
      </c>
      <c r="L114" s="36"/>
      <c r="M114" s="36"/>
      <c r="N114" s="38"/>
      <c r="O114" s="38"/>
      <c r="P114" s="38"/>
      <c r="Q114" s="38"/>
      <c r="R114" s="38"/>
      <c r="S114" s="38"/>
      <c r="T114" s="38"/>
      <c r="U114" s="48"/>
      <c r="V114" s="35" t="s">
        <v>187</v>
      </c>
      <c r="W114" s="36"/>
      <c r="X114" s="36"/>
      <c r="Y114" s="450"/>
      <c r="Z114" s="450"/>
      <c r="AA114" s="450"/>
      <c r="AB114" s="450"/>
      <c r="AC114" s="450"/>
      <c r="AD114" s="450"/>
      <c r="AE114" s="450"/>
      <c r="AF114" s="450"/>
      <c r="AG114" s="450"/>
      <c r="AH114" s="450"/>
      <c r="AI114" s="450"/>
      <c r="AJ114" s="37" t="s">
        <v>76</v>
      </c>
      <c r="AL114" s="115"/>
      <c r="AQ114" s="123"/>
    </row>
    <row r="115" spans="2:64" s="23" customFormat="1" ht="25" customHeight="1" x14ac:dyDescent="0.55000000000000004">
      <c r="C115" s="475"/>
      <c r="D115" s="476"/>
      <c r="E115" s="476"/>
      <c r="F115" s="476"/>
      <c r="G115" s="476"/>
      <c r="H115" s="477"/>
      <c r="I115" s="425"/>
      <c r="J115" s="417"/>
      <c r="K115" s="178" t="s">
        <v>193</v>
      </c>
      <c r="L115" s="36"/>
      <c r="M115" s="36"/>
      <c r="N115" s="38"/>
      <c r="O115" s="38"/>
      <c r="P115" s="38"/>
      <c r="Q115" s="38"/>
      <c r="R115" s="38"/>
      <c r="S115" s="38"/>
      <c r="T115" s="38"/>
      <c r="U115" s="48"/>
      <c r="V115" s="35" t="s">
        <v>194</v>
      </c>
      <c r="W115" s="36"/>
      <c r="X115" s="36"/>
      <c r="Y115" s="450"/>
      <c r="Z115" s="450"/>
      <c r="AA115" s="450"/>
      <c r="AB115" s="450"/>
      <c r="AC115" s="450"/>
      <c r="AD115" s="450"/>
      <c r="AE115" s="450"/>
      <c r="AF115" s="450"/>
      <c r="AG115" s="450"/>
      <c r="AH115" s="450"/>
      <c r="AI115" s="450"/>
      <c r="AJ115" s="37" t="s">
        <v>76</v>
      </c>
      <c r="AL115" s="115"/>
      <c r="AQ115" s="123"/>
    </row>
    <row r="116" spans="2:64" s="23" customFormat="1" ht="25" customHeight="1" thickBot="1" x14ac:dyDescent="0.6">
      <c r="C116" s="478"/>
      <c r="D116" s="479"/>
      <c r="E116" s="479"/>
      <c r="F116" s="479"/>
      <c r="G116" s="479"/>
      <c r="H116" s="480"/>
      <c r="I116" s="592"/>
      <c r="J116" s="593"/>
      <c r="K116" s="179" t="s">
        <v>195</v>
      </c>
      <c r="L116" s="41"/>
      <c r="M116" s="41"/>
      <c r="N116" s="39"/>
      <c r="O116" s="39"/>
      <c r="P116" s="39"/>
      <c r="Q116" s="39"/>
      <c r="R116" s="39"/>
      <c r="S116" s="39"/>
      <c r="T116" s="39"/>
      <c r="U116" s="50"/>
      <c r="V116" s="40" t="s">
        <v>185</v>
      </c>
      <c r="W116" s="41"/>
      <c r="X116" s="41"/>
      <c r="Y116" s="450"/>
      <c r="Z116" s="450"/>
      <c r="AA116" s="450"/>
      <c r="AB116" s="450"/>
      <c r="AC116" s="450"/>
      <c r="AD116" s="450"/>
      <c r="AE116" s="450"/>
      <c r="AF116" s="450"/>
      <c r="AG116" s="450"/>
      <c r="AH116" s="450"/>
      <c r="AI116" s="450"/>
      <c r="AJ116" s="42" t="s">
        <v>76</v>
      </c>
      <c r="AL116" s="115"/>
      <c r="AQ116" s="123"/>
    </row>
    <row r="117" spans="2:64" ht="49.9" customHeight="1" thickBot="1" x14ac:dyDescent="0.6">
      <c r="B117" s="45" t="s">
        <v>196</v>
      </c>
      <c r="C117" s="472" t="s">
        <v>197</v>
      </c>
      <c r="D117" s="473"/>
      <c r="E117" s="473"/>
      <c r="F117" s="473"/>
      <c r="G117" s="473"/>
      <c r="H117" s="474"/>
      <c r="I117" s="180"/>
      <c r="J117" s="181" t="s">
        <v>198</v>
      </c>
      <c r="K117" s="181"/>
      <c r="L117" s="181"/>
      <c r="M117" s="181" t="s">
        <v>199</v>
      </c>
      <c r="N117" s="181" t="s">
        <v>200</v>
      </c>
      <c r="O117" s="181"/>
      <c r="P117" s="181"/>
      <c r="Q117" s="576"/>
      <c r="R117" s="576"/>
      <c r="S117" s="576"/>
      <c r="T117" s="576"/>
      <c r="U117" s="576"/>
      <c r="V117" s="576"/>
      <c r="W117" s="576"/>
      <c r="X117" s="576"/>
      <c r="Y117" s="182" t="s">
        <v>76</v>
      </c>
      <c r="Z117" s="183"/>
      <c r="AA117" s="183"/>
      <c r="AB117" s="183"/>
      <c r="AC117" s="183"/>
      <c r="AD117" s="183"/>
      <c r="AE117" s="183"/>
      <c r="AF117" s="183"/>
      <c r="AG117" s="183"/>
      <c r="AH117" s="183"/>
      <c r="AI117" s="183"/>
      <c r="AJ117" s="184"/>
      <c r="AN117" s="141"/>
      <c r="AO117" s="142"/>
    </row>
    <row r="118" spans="2:64" ht="25" customHeight="1" x14ac:dyDescent="0.55000000000000004">
      <c r="B118" s="45" t="s">
        <v>201</v>
      </c>
      <c r="C118" s="472" t="s">
        <v>202</v>
      </c>
      <c r="D118" s="473"/>
      <c r="E118" s="473"/>
      <c r="F118" s="473"/>
      <c r="G118" s="473"/>
      <c r="H118" s="474"/>
      <c r="I118" s="136" t="s">
        <v>203</v>
      </c>
      <c r="J118" s="136"/>
      <c r="K118" s="136"/>
      <c r="L118" s="136"/>
      <c r="M118" s="292"/>
      <c r="N118" s="295"/>
      <c r="O118" s="51" t="s">
        <v>204</v>
      </c>
      <c r="P118" s="51"/>
      <c r="Q118" s="51"/>
      <c r="R118" s="185"/>
      <c r="S118" s="186"/>
      <c r="T118" s="187" t="s">
        <v>205</v>
      </c>
      <c r="U118" s="187"/>
      <c r="V118" s="187"/>
      <c r="W118" s="187" t="s">
        <v>32</v>
      </c>
      <c r="X118" s="187"/>
      <c r="Y118" s="187" t="s">
        <v>37</v>
      </c>
      <c r="Z118" s="187"/>
      <c r="AA118" s="187" t="s">
        <v>206</v>
      </c>
      <c r="AB118" s="187"/>
      <c r="AC118" s="187" t="s">
        <v>194</v>
      </c>
      <c r="AD118" s="187"/>
      <c r="AE118" s="187"/>
      <c r="AF118" s="482"/>
      <c r="AG118" s="482"/>
      <c r="AH118" s="482"/>
      <c r="AI118" s="482"/>
      <c r="AJ118" s="188" t="s">
        <v>76</v>
      </c>
      <c r="AN118" s="141"/>
      <c r="AO118" s="142"/>
    </row>
    <row r="119" spans="2:64" ht="25" customHeight="1" x14ac:dyDescent="0.55000000000000004">
      <c r="C119" s="475"/>
      <c r="D119" s="476"/>
      <c r="E119" s="476"/>
      <c r="F119" s="476"/>
      <c r="G119" s="476"/>
      <c r="H119" s="477"/>
      <c r="I119" s="136"/>
      <c r="J119" s="136"/>
      <c r="K119" s="136"/>
      <c r="L119" s="136"/>
      <c r="M119" s="292"/>
      <c r="N119" s="36"/>
      <c r="O119" s="36" t="s">
        <v>207</v>
      </c>
      <c r="P119" s="36"/>
      <c r="Q119" s="36"/>
      <c r="R119" s="189"/>
      <c r="S119" s="190"/>
      <c r="T119" s="191" t="s">
        <v>208</v>
      </c>
      <c r="U119" s="191"/>
      <c r="V119" s="191"/>
      <c r="W119" s="191" t="s">
        <v>32</v>
      </c>
      <c r="X119" s="191"/>
      <c r="Y119" s="191" t="s">
        <v>37</v>
      </c>
      <c r="Z119" s="191"/>
      <c r="AA119" s="191" t="s">
        <v>206</v>
      </c>
      <c r="AB119" s="191"/>
      <c r="AC119" s="191"/>
      <c r="AD119" s="191"/>
      <c r="AE119" s="191"/>
      <c r="AF119" s="191"/>
      <c r="AG119" s="191"/>
      <c r="AH119" s="191"/>
      <c r="AI119" s="191"/>
      <c r="AJ119" s="192"/>
      <c r="AN119" s="141"/>
      <c r="AO119" s="142"/>
    </row>
    <row r="120" spans="2:64" ht="25" customHeight="1" x14ac:dyDescent="0.55000000000000004">
      <c r="C120" s="475"/>
      <c r="D120" s="476"/>
      <c r="E120" s="476"/>
      <c r="F120" s="476"/>
      <c r="G120" s="476"/>
      <c r="H120" s="477"/>
      <c r="I120" s="151"/>
      <c r="J120" s="67"/>
      <c r="K120" s="67"/>
      <c r="L120" s="67"/>
      <c r="M120" s="293"/>
      <c r="N120" s="296"/>
      <c r="O120" s="193" t="s">
        <v>209</v>
      </c>
      <c r="P120" s="193"/>
      <c r="Q120" s="193"/>
      <c r="R120" s="194"/>
      <c r="S120" s="195"/>
      <c r="T120" s="195"/>
      <c r="U120" s="195"/>
      <c r="V120" s="195"/>
      <c r="W120" s="195"/>
      <c r="X120" s="195"/>
      <c r="Y120" s="195"/>
      <c r="Z120" s="195"/>
      <c r="AA120" s="195"/>
      <c r="AB120" s="195"/>
      <c r="AC120" s="195"/>
      <c r="AD120" s="195"/>
      <c r="AE120" s="195"/>
      <c r="AF120" s="195"/>
      <c r="AG120" s="195"/>
      <c r="AH120" s="195"/>
      <c r="AI120" s="195"/>
      <c r="AJ120" s="196"/>
      <c r="AN120" s="141"/>
      <c r="AO120" s="142"/>
    </row>
    <row r="121" spans="2:64" s="23" customFormat="1" ht="25" customHeight="1" x14ac:dyDescent="0.55000000000000004">
      <c r="C121" s="475"/>
      <c r="D121" s="476"/>
      <c r="E121" s="476"/>
      <c r="F121" s="476"/>
      <c r="G121" s="476"/>
      <c r="H121" s="477"/>
      <c r="I121" s="175" t="s">
        <v>210</v>
      </c>
      <c r="J121" s="61"/>
      <c r="K121" s="61"/>
      <c r="L121" s="61"/>
      <c r="M121" s="294"/>
      <c r="N121" s="172"/>
      <c r="O121" s="172" t="s">
        <v>211</v>
      </c>
      <c r="P121" s="172" t="s">
        <v>212</v>
      </c>
      <c r="Q121" s="172"/>
      <c r="R121" s="483"/>
      <c r="S121" s="483"/>
      <c r="T121" s="483"/>
      <c r="U121" s="483"/>
      <c r="V121" s="172" t="s">
        <v>76</v>
      </c>
      <c r="W121" s="80"/>
      <c r="X121" s="57" t="s">
        <v>213</v>
      </c>
      <c r="Y121" s="57"/>
      <c r="Z121" s="57"/>
      <c r="AA121" s="57" t="s">
        <v>214</v>
      </c>
      <c r="AB121" s="57"/>
      <c r="AC121" s="81" t="s">
        <v>215</v>
      </c>
      <c r="AD121" s="483"/>
      <c r="AE121" s="483"/>
      <c r="AF121" s="483"/>
      <c r="AG121" s="483"/>
      <c r="AH121" s="483"/>
      <c r="AI121" s="483"/>
      <c r="AJ121" s="58" t="s">
        <v>76</v>
      </c>
      <c r="AL121" s="115"/>
      <c r="BL121" s="23" t="s">
        <v>58</v>
      </c>
    </row>
    <row r="122" spans="2:64" s="23" customFormat="1" ht="40" customHeight="1" x14ac:dyDescent="0.55000000000000004">
      <c r="C122" s="475"/>
      <c r="D122" s="476"/>
      <c r="E122" s="476"/>
      <c r="F122" s="476"/>
      <c r="G122" s="476"/>
      <c r="H122" s="477"/>
      <c r="I122" s="484" t="s">
        <v>216</v>
      </c>
      <c r="J122" s="485"/>
      <c r="K122" s="485"/>
      <c r="L122" s="485"/>
      <c r="M122" s="486"/>
      <c r="N122" s="297"/>
      <c r="O122" s="197" t="s">
        <v>217</v>
      </c>
      <c r="P122" s="172"/>
      <c r="Q122" s="172"/>
      <c r="R122" s="57"/>
      <c r="S122" s="57"/>
      <c r="T122" s="57"/>
      <c r="U122" s="57"/>
      <c r="V122" s="172"/>
      <c r="W122" s="80"/>
      <c r="X122" s="57" t="s">
        <v>218</v>
      </c>
      <c r="Y122" s="57"/>
      <c r="Z122" s="57"/>
      <c r="AA122" s="57" t="s">
        <v>219</v>
      </c>
      <c r="AB122" s="57" t="s">
        <v>215</v>
      </c>
      <c r="AC122" s="483"/>
      <c r="AD122" s="483"/>
      <c r="AE122" s="483"/>
      <c r="AF122" s="483"/>
      <c r="AG122" s="483"/>
      <c r="AH122" s="483"/>
      <c r="AI122" s="483"/>
      <c r="AJ122" s="58" t="s">
        <v>76</v>
      </c>
      <c r="AL122" s="115"/>
    </row>
    <row r="123" spans="2:64" s="23" customFormat="1" ht="40" customHeight="1" thickBot="1" x14ac:dyDescent="0.6">
      <c r="C123" s="478"/>
      <c r="D123" s="479"/>
      <c r="E123" s="479"/>
      <c r="F123" s="479"/>
      <c r="G123" s="479"/>
      <c r="H123" s="480"/>
      <c r="I123" s="479" t="s">
        <v>220</v>
      </c>
      <c r="J123" s="479"/>
      <c r="K123" s="479"/>
      <c r="L123" s="479"/>
      <c r="M123" s="487"/>
      <c r="N123" s="298"/>
      <c r="O123" s="165" t="s">
        <v>221</v>
      </c>
      <c r="P123" s="165"/>
      <c r="Q123" s="165"/>
      <c r="R123" s="43"/>
      <c r="S123" s="43"/>
      <c r="T123" s="43"/>
      <c r="U123" s="43"/>
      <c r="V123" s="165"/>
      <c r="W123" s="82"/>
      <c r="X123" s="43" t="s">
        <v>222</v>
      </c>
      <c r="Y123" s="43"/>
      <c r="Z123" s="43"/>
      <c r="AA123" s="43" t="s">
        <v>219</v>
      </c>
      <c r="AB123" s="43" t="s">
        <v>215</v>
      </c>
      <c r="AC123" s="399"/>
      <c r="AD123" s="399"/>
      <c r="AE123" s="399"/>
      <c r="AF123" s="399"/>
      <c r="AG123" s="399"/>
      <c r="AH123" s="399"/>
      <c r="AI123" s="399"/>
      <c r="AJ123" s="44" t="s">
        <v>76</v>
      </c>
      <c r="AL123" s="115"/>
    </row>
    <row r="124" spans="2:64" s="23" customFormat="1" ht="25" customHeight="1" x14ac:dyDescent="0.55000000000000004">
      <c r="C124" s="143"/>
      <c r="D124" s="143"/>
      <c r="E124" s="143"/>
      <c r="F124" s="143"/>
      <c r="G124" s="143"/>
      <c r="H124" s="143"/>
      <c r="I124" s="143"/>
      <c r="J124" s="143"/>
      <c r="K124" s="143"/>
      <c r="L124" s="143"/>
      <c r="M124" s="143"/>
      <c r="N124" s="121"/>
      <c r="O124" s="121"/>
      <c r="P124" s="121"/>
      <c r="Q124" s="121"/>
      <c r="R124" s="41"/>
      <c r="S124" s="41"/>
      <c r="T124" s="41"/>
      <c r="U124" s="41"/>
      <c r="V124" s="121"/>
      <c r="W124" s="41"/>
      <c r="X124" s="41"/>
      <c r="Y124" s="41"/>
      <c r="Z124" s="41"/>
      <c r="AA124" s="41"/>
      <c r="AB124" s="41"/>
      <c r="AC124" s="41"/>
      <c r="AD124" s="41"/>
      <c r="AE124" s="41"/>
      <c r="AF124" s="41"/>
      <c r="AG124" s="41"/>
      <c r="AH124" s="41"/>
      <c r="AI124" s="41"/>
      <c r="AJ124" s="41"/>
      <c r="AL124" s="115"/>
    </row>
    <row r="125" spans="2:64" ht="25" customHeight="1" thickBot="1" x14ac:dyDescent="0.6">
      <c r="C125" s="120" t="s">
        <v>223</v>
      </c>
      <c r="D125" s="143"/>
      <c r="E125" s="143"/>
      <c r="F125" s="143"/>
      <c r="G125" s="143"/>
      <c r="H125" s="143"/>
      <c r="I125" s="174"/>
      <c r="J125" s="174"/>
      <c r="K125" s="174"/>
      <c r="L125" s="174"/>
      <c r="M125" s="174"/>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row>
    <row r="126" spans="2:64" ht="25" customHeight="1" x14ac:dyDescent="0.55000000000000004">
      <c r="C126" s="433" t="s">
        <v>224</v>
      </c>
      <c r="D126" s="434"/>
      <c r="E126" s="434"/>
      <c r="F126" s="434"/>
      <c r="G126" s="434"/>
      <c r="H126" s="461"/>
      <c r="I126" s="465"/>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7"/>
      <c r="AO126" s="198"/>
    </row>
    <row r="127" spans="2:64" ht="25" customHeight="1" thickBot="1" x14ac:dyDescent="0.6">
      <c r="C127" s="462"/>
      <c r="D127" s="463"/>
      <c r="E127" s="463"/>
      <c r="F127" s="463"/>
      <c r="G127" s="463"/>
      <c r="H127" s="464"/>
      <c r="I127" s="468"/>
      <c r="J127" s="469"/>
      <c r="K127" s="469"/>
      <c r="L127" s="469"/>
      <c r="M127" s="469"/>
      <c r="N127" s="469"/>
      <c r="O127" s="469"/>
      <c r="P127" s="469"/>
      <c r="Q127" s="469"/>
      <c r="R127" s="469"/>
      <c r="S127" s="469"/>
      <c r="T127" s="469"/>
      <c r="U127" s="469"/>
      <c r="V127" s="469"/>
      <c r="W127" s="469"/>
      <c r="X127" s="469"/>
      <c r="Y127" s="469"/>
      <c r="Z127" s="469"/>
      <c r="AA127" s="469"/>
      <c r="AB127" s="469"/>
      <c r="AC127" s="469"/>
      <c r="AD127" s="469"/>
      <c r="AE127" s="469"/>
      <c r="AF127" s="469"/>
      <c r="AG127" s="469"/>
      <c r="AH127" s="469"/>
      <c r="AI127" s="469"/>
      <c r="AJ127" s="470"/>
      <c r="AO127" s="141"/>
      <c r="AP127" s="142"/>
    </row>
    <row r="128" spans="2:64" ht="25" customHeight="1" x14ac:dyDescent="0.55000000000000004">
      <c r="C128" s="199"/>
      <c r="D128" s="200"/>
      <c r="E128" s="200"/>
      <c r="F128" s="200"/>
      <c r="G128" s="200"/>
      <c r="H128" s="200"/>
      <c r="I128" s="200"/>
      <c r="J128" s="200"/>
      <c r="K128" s="200"/>
      <c r="L128" s="200"/>
      <c r="M128" s="200"/>
      <c r="N128" s="200"/>
      <c r="O128" s="200"/>
      <c r="P128" s="200"/>
      <c r="Q128" s="200"/>
      <c r="R128" s="200"/>
    </row>
    <row r="129" spans="41:42" x14ac:dyDescent="0.55000000000000004">
      <c r="AO129" s="198"/>
      <c r="AP129" s="198"/>
    </row>
  </sheetData>
  <sheetProtection formatCells="0" formatColumns="0" formatRows="0" insertColumns="0" insertRows="0" deleteColumns="0" deleteRows="0" selectLockedCells="1"/>
  <mergeCells count="198">
    <mergeCell ref="AD121:AI121"/>
    <mergeCell ref="Q63:AJ63"/>
    <mergeCell ref="N64:P64"/>
    <mergeCell ref="Q64:AJ64"/>
    <mergeCell ref="N65:P65"/>
    <mergeCell ref="Q65:AJ65"/>
    <mergeCell ref="N66:P66"/>
    <mergeCell ref="Q66:AJ66"/>
    <mergeCell ref="Q117:X117"/>
    <mergeCell ref="K110:U110"/>
    <mergeCell ref="Y107:AI107"/>
    <mergeCell ref="I84:AJ85"/>
    <mergeCell ref="I93:AJ94"/>
    <mergeCell ref="Q97:X97"/>
    <mergeCell ref="I101:P101"/>
    <mergeCell ref="Q101:X101"/>
    <mergeCell ref="Y101:AJ101"/>
    <mergeCell ref="Q105:X105"/>
    <mergeCell ref="Y114:AI114"/>
    <mergeCell ref="I115:J115"/>
    <mergeCell ref="Y115:AI115"/>
    <mergeCell ref="I116:J116"/>
    <mergeCell ref="Y116:AI116"/>
    <mergeCell ref="Y110:AI110"/>
    <mergeCell ref="C41:H42"/>
    <mergeCell ref="I41:AJ42"/>
    <mergeCell ref="C43:H44"/>
    <mergeCell ref="I43:AJ44"/>
    <mergeCell ref="C49:H66"/>
    <mergeCell ref="C67:H69"/>
    <mergeCell ref="N67:O67"/>
    <mergeCell ref="N68:O68"/>
    <mergeCell ref="N69:O69"/>
    <mergeCell ref="C45:H46"/>
    <mergeCell ref="I45:M45"/>
    <mergeCell ref="C47:H48"/>
    <mergeCell ref="I47:AJ47"/>
    <mergeCell ref="I48:AJ48"/>
    <mergeCell ref="I46:M46"/>
    <mergeCell ref="N52:P52"/>
    <mergeCell ref="N53:P53"/>
    <mergeCell ref="N54:P54"/>
    <mergeCell ref="N50:P50"/>
    <mergeCell ref="Q50:AJ50"/>
    <mergeCell ref="N57:P57"/>
    <mergeCell ref="Q57:AJ57"/>
    <mergeCell ref="N58:P58"/>
    <mergeCell ref="P45:AJ45"/>
    <mergeCell ref="C103:H105"/>
    <mergeCell ref="C95:H97"/>
    <mergeCell ref="I97:P97"/>
    <mergeCell ref="Y97:AJ97"/>
    <mergeCell ref="C72:H74"/>
    <mergeCell ref="C98:H102"/>
    <mergeCell ref="I100:P100"/>
    <mergeCell ref="Y100:AJ100"/>
    <mergeCell ref="I102:P102"/>
    <mergeCell ref="Q102:X102"/>
    <mergeCell ref="C86:H88"/>
    <mergeCell ref="C79:H82"/>
    <mergeCell ref="I80:P80"/>
    <mergeCell ref="Q80:W80"/>
    <mergeCell ref="X80:AC80"/>
    <mergeCell ref="I81:P81"/>
    <mergeCell ref="Q81:W81"/>
    <mergeCell ref="X81:AC81"/>
    <mergeCell ref="X82:AC82"/>
    <mergeCell ref="I73:AJ74"/>
    <mergeCell ref="I75:AJ76"/>
    <mergeCell ref="I103:AI103"/>
    <mergeCell ref="C75:H78"/>
    <mergeCell ref="C83:H85"/>
    <mergeCell ref="N8:AJ8"/>
    <mergeCell ref="I9:M9"/>
    <mergeCell ref="N9:O9"/>
    <mergeCell ref="P9:V9"/>
    <mergeCell ref="W9:X9"/>
    <mergeCell ref="Y9:AJ9"/>
    <mergeCell ref="I22:J22"/>
    <mergeCell ref="AB22:AI22"/>
    <mergeCell ref="AD23:AI23"/>
    <mergeCell ref="V21:AF21"/>
    <mergeCell ref="K20:U21"/>
    <mergeCell ref="I20:J21"/>
    <mergeCell ref="I17:J17"/>
    <mergeCell ref="I18:J18"/>
    <mergeCell ref="I19:J19"/>
    <mergeCell ref="K19:U19"/>
    <mergeCell ref="AB20:AI20"/>
    <mergeCell ref="C32:H33"/>
    <mergeCell ref="I32:AJ32"/>
    <mergeCell ref="I33:AJ33"/>
    <mergeCell ref="I27:J27"/>
    <mergeCell ref="Z27:AI27"/>
    <mergeCell ref="C28:H29"/>
    <mergeCell ref="I28:AJ28"/>
    <mergeCell ref="I29:AJ29"/>
    <mergeCell ref="C30:H31"/>
    <mergeCell ref="I30:AJ30"/>
    <mergeCell ref="I31:AJ31"/>
    <mergeCell ref="C17:H27"/>
    <mergeCell ref="K23:U24"/>
    <mergeCell ref="I23:J24"/>
    <mergeCell ref="AA24:AB24"/>
    <mergeCell ref="AG21:AJ21"/>
    <mergeCell ref="C34:H38"/>
    <mergeCell ref="AC2:AE2"/>
    <mergeCell ref="AF2:AG2"/>
    <mergeCell ref="AH2:AI2"/>
    <mergeCell ref="C10:H14"/>
    <mergeCell ref="I10:M10"/>
    <mergeCell ref="N10:AJ10"/>
    <mergeCell ref="I11:M11"/>
    <mergeCell ref="N11:AJ11"/>
    <mergeCell ref="I12:M13"/>
    <mergeCell ref="O12:T12"/>
    <mergeCell ref="N13:AJ13"/>
    <mergeCell ref="I14:M14"/>
    <mergeCell ref="N14:O14"/>
    <mergeCell ref="P14:V14"/>
    <mergeCell ref="W14:X14"/>
    <mergeCell ref="Y14:AJ14"/>
    <mergeCell ref="C5:H9"/>
    <mergeCell ref="I5:M5"/>
    <mergeCell ref="N5:AJ5"/>
    <mergeCell ref="I6:M6"/>
    <mergeCell ref="N6:AJ6"/>
    <mergeCell ref="I7:M8"/>
    <mergeCell ref="O7:T7"/>
    <mergeCell ref="I111:J111"/>
    <mergeCell ref="Y111:AI111"/>
    <mergeCell ref="I112:J112"/>
    <mergeCell ref="Y112:AI112"/>
    <mergeCell ref="I113:J113"/>
    <mergeCell ref="Y113:AI113"/>
    <mergeCell ref="C126:H127"/>
    <mergeCell ref="I126:AJ127"/>
    <mergeCell ref="I87:AJ88"/>
    <mergeCell ref="C89:H91"/>
    <mergeCell ref="I90:AJ91"/>
    <mergeCell ref="Y102:AJ102"/>
    <mergeCell ref="C117:H117"/>
    <mergeCell ref="C118:H123"/>
    <mergeCell ref="AF118:AI118"/>
    <mergeCell ref="R121:U121"/>
    <mergeCell ref="I122:M122"/>
    <mergeCell ref="AC122:AI122"/>
    <mergeCell ref="I123:M123"/>
    <mergeCell ref="AC123:AI123"/>
    <mergeCell ref="C92:H94"/>
    <mergeCell ref="C106:H116"/>
    <mergeCell ref="I106:J106"/>
    <mergeCell ref="Y108:AI108"/>
    <mergeCell ref="I109:J109"/>
    <mergeCell ref="Y109:AI109"/>
    <mergeCell ref="I110:J110"/>
    <mergeCell ref="I107:J107"/>
    <mergeCell ref="I114:J114"/>
    <mergeCell ref="I108:J108"/>
    <mergeCell ref="Q52:AJ52"/>
    <mergeCell ref="Q53:AJ53"/>
    <mergeCell ref="Q54:AJ54"/>
    <mergeCell ref="I55:K55"/>
    <mergeCell ref="I61:K61"/>
    <mergeCell ref="Q82:W82"/>
    <mergeCell ref="I98:AJ98"/>
    <mergeCell ref="I105:P105"/>
    <mergeCell ref="Y105:AJ105"/>
    <mergeCell ref="I77:AJ78"/>
    <mergeCell ref="I82:P82"/>
    <mergeCell ref="Q58:AJ58"/>
    <mergeCell ref="N59:P59"/>
    <mergeCell ref="Q59:AJ59"/>
    <mergeCell ref="N60:P60"/>
    <mergeCell ref="Q60:AJ60"/>
    <mergeCell ref="N63:P63"/>
    <mergeCell ref="N56:P56"/>
    <mergeCell ref="Q56:AJ56"/>
    <mergeCell ref="N62:P62"/>
    <mergeCell ref="Q62:AJ62"/>
    <mergeCell ref="P46:AJ46"/>
    <mergeCell ref="K25:U26"/>
    <mergeCell ref="I25:J26"/>
    <mergeCell ref="Q51:AJ51"/>
    <mergeCell ref="N51:P51"/>
    <mergeCell ref="I49:K49"/>
    <mergeCell ref="AD25:AI25"/>
    <mergeCell ref="V26:AF26"/>
    <mergeCell ref="J38:M38"/>
    <mergeCell ref="J34:M37"/>
    <mergeCell ref="I34:I37"/>
    <mergeCell ref="N38:AJ38"/>
    <mergeCell ref="W35:AJ35"/>
    <mergeCell ref="N35:V35"/>
    <mergeCell ref="W36:AJ36"/>
    <mergeCell ref="W37:AJ37"/>
    <mergeCell ref="O36:V36"/>
    <mergeCell ref="AG26:AJ26"/>
  </mergeCells>
  <phoneticPr fontId="3"/>
  <conditionalFormatting sqref="I17:I20 I22:I23 I25 I27">
    <cfRule type="containsBlanks" dxfId="38" priority="52">
      <formula>LEN(TRIM(I17))=0</formula>
    </cfRule>
  </conditionalFormatting>
  <conditionalFormatting sqref="I34:I38">
    <cfRule type="expression" dxfId="37" priority="25">
      <formula>AND($I$34="",$I$38="")</formula>
    </cfRule>
  </conditionalFormatting>
  <conditionalFormatting sqref="I106:I116">
    <cfRule type="containsBlanks" dxfId="36" priority="49">
      <formula>LEN(TRIM(I106))=0</formula>
    </cfRule>
  </conditionalFormatting>
  <conditionalFormatting sqref="I117 L117">
    <cfRule type="expression" dxfId="35" priority="21">
      <formula>AND($I$117="",$L$117="")</formula>
    </cfRule>
  </conditionalFormatting>
  <conditionalFormatting sqref="N36:N37">
    <cfRule type="expression" dxfId="34" priority="30">
      <formula>AND($I$34&lt;&gt;"",AND($N$36="",$N$37=""))</formula>
    </cfRule>
  </conditionalFormatting>
  <conditionalFormatting sqref="N118:N120">
    <cfRule type="expression" dxfId="33" priority="19">
      <formula>AND($N$118="",$N$119="",$N$120="")</formula>
    </cfRule>
  </conditionalFormatting>
  <conditionalFormatting sqref="N121 W121 Z121">
    <cfRule type="expression" dxfId="32" priority="15">
      <formula>AND($N$121="",$W$121="",$Z$121="")</formula>
    </cfRule>
  </conditionalFormatting>
  <conditionalFormatting sqref="N122 W122 Z122">
    <cfRule type="expression" dxfId="31" priority="12">
      <formula>AND($N$122="",$W$122="",$Z$122="")</formula>
    </cfRule>
  </conditionalFormatting>
  <conditionalFormatting sqref="N123 W123 Z123">
    <cfRule type="expression" dxfId="30" priority="10">
      <formula>AND($N$123="",$W$123="",$Z$123="")</formula>
    </cfRule>
  </conditionalFormatting>
  <conditionalFormatting sqref="N5:AJ6 N8:AJ8 Y9:AJ9 N10:AJ11 N13:AJ13 Y14:AJ14 I29:AJ29 I31:AJ31 I33:AJ33 I41:AJ44 I47:AJ48 I73:AJ74 I77:AJ78 I80:AC82 AE80:AE82 I84 I87:AJ88 I90:AJ91 I93 I97:Q97 Y97:AJ97 I100:AJ100 I101 Q101 Y101 I102:AJ102 I105:Q105 Y105:AJ105 I126">
    <cfRule type="containsBlanks" dxfId="29" priority="54">
      <formula>LEN(TRIM(I5))=0</formula>
    </cfRule>
  </conditionalFormatting>
  <conditionalFormatting sqref="N38:AJ38">
    <cfRule type="expression" dxfId="28" priority="18">
      <formula>$I$38&lt;&gt;""</formula>
    </cfRule>
  </conditionalFormatting>
  <conditionalFormatting sqref="N52:AJ54">
    <cfRule type="containsBlanks" dxfId="27" priority="24">
      <formula>LEN(TRIM(N52))=0</formula>
    </cfRule>
  </conditionalFormatting>
  <conditionalFormatting sqref="N58:AJ60">
    <cfRule type="containsBlanks" dxfId="26" priority="23">
      <formula>LEN(TRIM(N58))=0</formula>
    </cfRule>
  </conditionalFormatting>
  <conditionalFormatting sqref="N64:AJ66">
    <cfRule type="containsBlanks" dxfId="25" priority="22">
      <formula>LEN(TRIM(N64))=0</formula>
    </cfRule>
  </conditionalFormatting>
  <conditionalFormatting sqref="O46">
    <cfRule type="containsBlanks" dxfId="24" priority="55">
      <formula>LEN(TRIM(O46))=0</formula>
    </cfRule>
  </conditionalFormatting>
  <conditionalFormatting sqref="O7:T7 P9:V9 O12:T12 P14:V14 R49 T49 V49 Z49 AB49 AD49 R55 T55 V55 Z55 AB55 AD55 R61 T61 V61 Z61 AB61 AD61 N67:O69 I86">
    <cfRule type="containsBlanks" dxfId="23" priority="48">
      <formula>LEN(TRIM(I7))=0</formula>
    </cfRule>
  </conditionalFormatting>
  <conditionalFormatting sqref="Q117:X117">
    <cfRule type="expression" dxfId="22" priority="20">
      <formula>AND($L$117&lt;&gt;"",$Q$117="")</formula>
    </cfRule>
  </conditionalFormatting>
  <conditionalFormatting sqref="Q50:AJ50">
    <cfRule type="containsBlanks" dxfId="21" priority="8">
      <formula>LEN(TRIM(Q50))=0</formula>
    </cfRule>
  </conditionalFormatting>
  <conditionalFormatting sqref="Q56:AJ56">
    <cfRule type="containsBlanks" dxfId="20" priority="7">
      <formula>LEN(TRIM(Q56))=0</formula>
    </cfRule>
  </conditionalFormatting>
  <conditionalFormatting sqref="Q62:AJ62">
    <cfRule type="containsBlanks" dxfId="19" priority="6">
      <formula>LEN(TRIM(Q62))=0</formula>
    </cfRule>
  </conditionalFormatting>
  <conditionalFormatting sqref="R121:U121">
    <cfRule type="expression" dxfId="18" priority="14">
      <formula>AND($N$121&lt;&gt;"",$R$121="")</formula>
    </cfRule>
  </conditionalFormatting>
  <conditionalFormatting sqref="S37">
    <cfRule type="expression" dxfId="17" priority="29">
      <formula>AND($N$37&lt;&gt;"",$S$37="")</formula>
    </cfRule>
  </conditionalFormatting>
  <conditionalFormatting sqref="U37">
    <cfRule type="expression" dxfId="16" priority="28">
      <formula>AND($N$37&lt;&gt;"",$U$37="")</formula>
    </cfRule>
  </conditionalFormatting>
  <conditionalFormatting sqref="W24">
    <cfRule type="expression" dxfId="15" priority="35">
      <formula>AND($I$23&lt;&gt;"",$W$24="")</formula>
    </cfRule>
  </conditionalFormatting>
  <conditionalFormatting sqref="W36:AJ36">
    <cfRule type="expression" dxfId="14" priority="27">
      <formula>AND($N$36&lt;&gt;"",$W$36="")</formula>
    </cfRule>
  </conditionalFormatting>
  <conditionalFormatting sqref="W37:AJ37">
    <cfRule type="expression" dxfId="13" priority="26">
      <formula>AND($N$37&lt;&gt;"",$W$37="")</formula>
    </cfRule>
  </conditionalFormatting>
  <conditionalFormatting sqref="X118 Z118 AF118">
    <cfRule type="expression" dxfId="12" priority="17">
      <formula>AND($N$118&lt;&gt;"",X$118="")</formula>
    </cfRule>
  </conditionalFormatting>
  <conditionalFormatting sqref="X119 Z119">
    <cfRule type="expression" dxfId="11" priority="16">
      <formula>AND($N$119&lt;&gt;"",X$119="")</formula>
    </cfRule>
  </conditionalFormatting>
  <conditionalFormatting sqref="Y107:AI116">
    <cfRule type="expression" dxfId="10" priority="2">
      <formula>AND($I107&lt;&gt;"",$Y107="")</formula>
    </cfRule>
  </conditionalFormatting>
  <conditionalFormatting sqref="Z27:AI27">
    <cfRule type="expression" dxfId="9" priority="31">
      <formula>AND($I$27&lt;&gt;"",$Z$27="")</formula>
    </cfRule>
  </conditionalFormatting>
  <conditionalFormatting sqref="AB20:AI20">
    <cfRule type="expression" dxfId="8" priority="40">
      <formula>AND($I$20&lt;&gt;"",$AB$20="")</formula>
    </cfRule>
  </conditionalFormatting>
  <conditionalFormatting sqref="AB22:AI22">
    <cfRule type="expression" dxfId="7" priority="38">
      <formula>AND($I$22&lt;&gt;"",$AB$22="")</formula>
    </cfRule>
  </conditionalFormatting>
  <conditionalFormatting sqref="AC122:AI122">
    <cfRule type="expression" dxfId="6" priority="11">
      <formula>AND($Z$122&lt;&gt;"",$AC$122="")</formula>
    </cfRule>
  </conditionalFormatting>
  <conditionalFormatting sqref="AC123:AI123">
    <cfRule type="expression" dxfId="5" priority="9">
      <formula>AND($Z$123&lt;&gt;"",$AC$123="")</formula>
    </cfRule>
  </conditionalFormatting>
  <conditionalFormatting sqref="AD23:AI23">
    <cfRule type="expression" dxfId="4" priority="36">
      <formula>AND($I$23&lt;&gt;"",$AD$23="")</formula>
    </cfRule>
  </conditionalFormatting>
  <conditionalFormatting sqref="AD25:AI25">
    <cfRule type="expression" dxfId="3" priority="34">
      <formula>AND($I$25&lt;&gt;"",$AD$25="")</formula>
    </cfRule>
  </conditionalFormatting>
  <conditionalFormatting sqref="AD121:AI121">
    <cfRule type="expression" dxfId="2" priority="13">
      <formula>AND($Z$121&lt;&gt;"",$AD$121="")</formula>
    </cfRule>
  </conditionalFormatting>
  <conditionalFormatting sqref="AG21">
    <cfRule type="expression" dxfId="1" priority="39">
      <formula>AND($I$20&lt;&gt;"",$AG$21="＜選択してください＞")</formula>
    </cfRule>
  </conditionalFormatting>
  <conditionalFormatting sqref="AG26">
    <cfRule type="expression" dxfId="0" priority="32">
      <formula>AND($I$25&lt;&gt;"",$AG$26="＜選択してください＞")</formula>
    </cfRule>
  </conditionalFormatting>
  <dataValidations count="2">
    <dataValidation type="list" allowBlank="1" showInputMessage="1" showErrorMessage="1" sqref="AL29 I38 I34:I35 I18:I20 J18:J19 I27:J27 I22:I23 I25 J22 N36:N37 I117 L117 N118:N123 W121:W123 Z121:Z123 I107:J116" xr:uid="{574D42AC-E9AC-4366-A7C2-D6EE1D1E0F81}">
      <formula1>"☑"</formula1>
    </dataValidation>
    <dataValidation type="list" allowBlank="1" showInputMessage="1" showErrorMessage="1" sqref="AG26 AG21" xr:uid="{8C9C9697-DC3B-426E-93F1-05DACE72E1E8}">
      <formula1>"＜選択してください＞,有（上限250万円）,無（上限150万円）"</formula1>
    </dataValidation>
  </dataValidations>
  <pageMargins left="0.51181102362204722" right="0.31496062992125984" top="0.55118110236220474" bottom="0.35433070866141736" header="0.31496062992125984" footer="0.31496062992125984"/>
  <pageSetup paperSize="9" scale="46" fitToHeight="0" orientation="portrait" r:id="rId1"/>
  <headerFooter>
    <oddHeader>&amp;R&amp;"メイリオ,ボールド"&amp;12&amp;K009999自然共生サイト　認定申請書様式　1　</oddHeader>
  </headerFooter>
  <rowBreaks count="3" manualBreakCount="3">
    <brk id="39" max="16383" man="1"/>
    <brk id="70" max="16383" man="1"/>
    <brk id="128" max="34" man="1"/>
  </rowBreaks>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20"/>
  <sheetViews>
    <sheetView showGridLines="0" view="pageBreakPreview" zoomScale="85" zoomScaleNormal="92" zoomScaleSheetLayoutView="85" workbookViewId="0">
      <selection activeCell="J124" sqref="J124"/>
    </sheetView>
  </sheetViews>
  <sheetFormatPr defaultColWidth="9" defaultRowHeight="15" x14ac:dyDescent="0.45"/>
  <cols>
    <col min="1" max="1" width="2.08203125" style="202" customWidth="1"/>
    <col min="2" max="2" width="4.58203125" style="202" customWidth="1"/>
    <col min="3" max="3" width="2.58203125" style="202" customWidth="1"/>
    <col min="4" max="4" width="4.58203125" style="202" customWidth="1"/>
    <col min="5" max="5" width="4.83203125" style="202" customWidth="1"/>
    <col min="6" max="6" width="6" style="203" customWidth="1"/>
    <col min="7" max="7" width="10" style="202" customWidth="1"/>
    <col min="8" max="8" width="14.08203125" style="202" customWidth="1"/>
    <col min="9" max="9" width="22.9140625" style="202" customWidth="1"/>
    <col min="10" max="10" width="17.1640625" style="202" customWidth="1"/>
    <col min="11" max="11" width="15.25" style="202" customWidth="1"/>
    <col min="12" max="12" width="10.33203125" style="202" customWidth="1"/>
    <col min="13" max="13" width="11.58203125" style="202" customWidth="1"/>
    <col min="14" max="14" width="30.58203125" style="202" customWidth="1"/>
    <col min="15" max="15" width="3.58203125" style="202" customWidth="1"/>
    <col min="16" max="16" width="9" style="202"/>
    <col min="17" max="18" width="9" style="202" customWidth="1"/>
    <col min="19" max="23" width="9" style="202"/>
    <col min="24" max="24" width="9" style="202" customWidth="1"/>
    <col min="25" max="16384" width="9" style="202"/>
  </cols>
  <sheetData>
    <row r="1" spans="2:16" x14ac:dyDescent="0.45">
      <c r="B1" s="201" t="s">
        <v>225</v>
      </c>
    </row>
    <row r="2" spans="2:16" ht="36.75" customHeight="1" x14ac:dyDescent="0.45">
      <c r="B2" s="625" t="s">
        <v>226</v>
      </c>
      <c r="C2" s="625"/>
      <c r="D2" s="631" t="str">
        <f>IF('別紙１（新規・事業計画）'!I29="","",'別紙１（新規・事業計画）'!I29)</f>
        <v/>
      </c>
      <c r="E2" s="631"/>
      <c r="F2" s="631"/>
      <c r="G2" s="631"/>
      <c r="H2" s="631"/>
      <c r="I2" s="631"/>
      <c r="J2" s="630"/>
      <c r="K2" s="630"/>
      <c r="L2" s="630"/>
      <c r="M2" s="630"/>
      <c r="N2" s="630"/>
      <c r="O2" s="204"/>
      <c r="P2" s="204"/>
    </row>
    <row r="3" spans="2:16" ht="18.75" customHeight="1" thickBot="1" x14ac:dyDescent="0.5">
      <c r="N3" s="205" t="s">
        <v>227</v>
      </c>
    </row>
    <row r="4" spans="2:16" ht="18.75" customHeight="1" x14ac:dyDescent="0.45">
      <c r="B4" s="604" t="s">
        <v>228</v>
      </c>
      <c r="C4" s="605"/>
      <c r="D4" s="606"/>
      <c r="E4" s="607" t="s">
        <v>229</v>
      </c>
      <c r="F4" s="608"/>
      <c r="G4" s="613" t="s">
        <v>230</v>
      </c>
      <c r="H4" s="616" t="s">
        <v>231</v>
      </c>
      <c r="I4" s="617"/>
      <c r="J4" s="617"/>
      <c r="K4" s="617"/>
      <c r="L4" s="617"/>
      <c r="M4" s="617"/>
      <c r="N4" s="618"/>
    </row>
    <row r="5" spans="2:16" ht="25" customHeight="1" x14ac:dyDescent="0.45">
      <c r="B5" s="206" t="s">
        <v>89</v>
      </c>
      <c r="C5" s="207"/>
      <c r="D5" s="208"/>
      <c r="E5" s="609"/>
      <c r="F5" s="610"/>
      <c r="G5" s="614"/>
      <c r="H5" s="209" t="s">
        <v>232</v>
      </c>
      <c r="I5" s="210" t="s">
        <v>233</v>
      </c>
      <c r="J5" s="211" t="s">
        <v>234</v>
      </c>
      <c r="K5" s="211" t="s">
        <v>235</v>
      </c>
      <c r="L5" s="212" t="s">
        <v>236</v>
      </c>
      <c r="M5" s="619" t="s">
        <v>237</v>
      </c>
      <c r="N5" s="213" t="s">
        <v>238</v>
      </c>
    </row>
    <row r="6" spans="2:16" ht="18" customHeight="1" x14ac:dyDescent="0.45">
      <c r="B6" s="214" t="s">
        <v>32</v>
      </c>
      <c r="C6" s="215">
        <f>IF('別紙１（新規・事業計画）'!O45="","",'別紙１（新規・事業計画）'!O45)</f>
        <v>7</v>
      </c>
      <c r="D6" s="216" t="s">
        <v>33</v>
      </c>
      <c r="E6" s="611"/>
      <c r="F6" s="612"/>
      <c r="G6" s="615"/>
      <c r="H6" s="217"/>
      <c r="I6" s="218"/>
      <c r="J6" s="219"/>
      <c r="K6" s="220"/>
      <c r="L6" s="221"/>
      <c r="M6" s="620"/>
      <c r="N6" s="222"/>
    </row>
    <row r="7" spans="2:16" ht="18" x14ac:dyDescent="0.55000000000000004">
      <c r="B7" s="223"/>
      <c r="C7" s="224"/>
      <c r="D7" s="225"/>
      <c r="E7" s="594"/>
      <c r="F7" s="595"/>
      <c r="G7" s="600">
        <f>SUM(L7:L14)</f>
        <v>0</v>
      </c>
      <c r="H7" s="226"/>
      <c r="I7" s="227"/>
      <c r="J7" s="228"/>
      <c r="K7" s="229"/>
      <c r="L7" s="230" t="str">
        <f t="shared" ref="L7:L38" si="0">IF(OR(J7="",K7=""),"",J7*K7)</f>
        <v/>
      </c>
      <c r="M7" s="231"/>
      <c r="N7" s="232"/>
    </row>
    <row r="8" spans="2:16" ht="15" customHeight="1" x14ac:dyDescent="0.45">
      <c r="B8" s="233"/>
      <c r="D8" s="234"/>
      <c r="E8" s="628"/>
      <c r="F8" s="629"/>
      <c r="G8" s="601"/>
      <c r="H8" s="235"/>
      <c r="I8" s="236"/>
      <c r="J8" s="237"/>
      <c r="K8" s="238"/>
      <c r="L8" s="239" t="str">
        <f t="shared" ref="L8:L10" si="1">IF(OR(J8="",K8=""),"",J8*K8)</f>
        <v/>
      </c>
      <c r="M8" s="240"/>
      <c r="N8" s="241"/>
    </row>
    <row r="9" spans="2:16" ht="15" customHeight="1" x14ac:dyDescent="0.55000000000000004">
      <c r="B9" s="242"/>
      <c r="C9" s="243"/>
      <c r="D9" s="244"/>
      <c r="E9" s="628"/>
      <c r="F9" s="629"/>
      <c r="G9" s="601"/>
      <c r="H9" s="235"/>
      <c r="I9" s="236"/>
      <c r="J9" s="237"/>
      <c r="K9" s="238"/>
      <c r="L9" s="239" t="str">
        <f t="shared" si="1"/>
        <v/>
      </c>
      <c r="M9" s="240"/>
      <c r="N9" s="241"/>
    </row>
    <row r="10" spans="2:16" ht="15" customHeight="1" x14ac:dyDescent="0.55000000000000004">
      <c r="B10" s="242"/>
      <c r="C10" s="243"/>
      <c r="D10" s="244"/>
      <c r="E10" s="628"/>
      <c r="F10" s="629"/>
      <c r="G10" s="601"/>
      <c r="H10" s="235"/>
      <c r="I10" s="236"/>
      <c r="J10" s="237"/>
      <c r="K10" s="238"/>
      <c r="L10" s="239" t="str">
        <f t="shared" si="1"/>
        <v/>
      </c>
      <c r="M10" s="240"/>
      <c r="N10" s="241"/>
    </row>
    <row r="11" spans="2:16" ht="15" customHeight="1" x14ac:dyDescent="0.45">
      <c r="B11" s="233"/>
      <c r="D11" s="234"/>
      <c r="E11" s="596"/>
      <c r="F11" s="597"/>
      <c r="G11" s="601"/>
      <c r="H11" s="235"/>
      <c r="I11" s="236"/>
      <c r="J11" s="237"/>
      <c r="K11" s="238"/>
      <c r="L11" s="239" t="str">
        <f t="shared" si="0"/>
        <v/>
      </c>
      <c r="M11" s="240"/>
      <c r="N11" s="241"/>
    </row>
    <row r="12" spans="2:16" ht="15" customHeight="1" x14ac:dyDescent="0.55000000000000004">
      <c r="B12" s="242"/>
      <c r="C12" s="243"/>
      <c r="D12" s="244"/>
      <c r="E12" s="596"/>
      <c r="F12" s="597"/>
      <c r="G12" s="601"/>
      <c r="H12" s="235"/>
      <c r="I12" s="236"/>
      <c r="J12" s="237"/>
      <c r="K12" s="238"/>
      <c r="L12" s="239" t="str">
        <f t="shared" si="0"/>
        <v/>
      </c>
      <c r="M12" s="240"/>
      <c r="N12" s="241"/>
    </row>
    <row r="13" spans="2:16" ht="15" customHeight="1" x14ac:dyDescent="0.55000000000000004">
      <c r="B13" s="242"/>
      <c r="C13" s="243"/>
      <c r="D13" s="244"/>
      <c r="E13" s="596"/>
      <c r="F13" s="597"/>
      <c r="G13" s="601"/>
      <c r="H13" s="235"/>
      <c r="I13" s="236"/>
      <c r="J13" s="237"/>
      <c r="K13" s="238"/>
      <c r="L13" s="239" t="str">
        <f t="shared" si="0"/>
        <v/>
      </c>
      <c r="M13" s="240"/>
      <c r="N13" s="241"/>
    </row>
    <row r="14" spans="2:16" ht="15" customHeight="1" x14ac:dyDescent="0.55000000000000004">
      <c r="B14" s="242"/>
      <c r="C14" s="243"/>
      <c r="D14" s="244"/>
      <c r="E14" s="598"/>
      <c r="F14" s="599"/>
      <c r="G14" s="602"/>
      <c r="H14" s="245"/>
      <c r="I14" s="246"/>
      <c r="J14" s="247"/>
      <c r="K14" s="248"/>
      <c r="L14" s="249" t="str">
        <f t="shared" si="0"/>
        <v/>
      </c>
      <c r="M14" s="250"/>
      <c r="N14" s="251"/>
    </row>
    <row r="15" spans="2:16" x14ac:dyDescent="0.45">
      <c r="B15" s="252"/>
      <c r="C15" s="253"/>
      <c r="D15" s="254"/>
      <c r="E15" s="594"/>
      <c r="F15" s="595"/>
      <c r="G15" s="600">
        <f>SUM(L15:L22)</f>
        <v>0</v>
      </c>
      <c r="H15" s="226"/>
      <c r="I15" s="227"/>
      <c r="J15" s="228"/>
      <c r="K15" s="229"/>
      <c r="L15" s="230" t="str">
        <f t="shared" ref="L15:L22" si="2">IF(OR(J15="",K15=""),"",J15*K15)</f>
        <v/>
      </c>
      <c r="M15" s="231"/>
      <c r="N15" s="232"/>
    </row>
    <row r="16" spans="2:16" ht="15" customHeight="1" x14ac:dyDescent="0.45">
      <c r="B16" s="233"/>
      <c r="D16" s="234"/>
      <c r="E16" s="628"/>
      <c r="F16" s="629"/>
      <c r="G16" s="601"/>
      <c r="H16" s="235"/>
      <c r="I16" s="236"/>
      <c r="J16" s="237"/>
      <c r="K16" s="238"/>
      <c r="L16" s="239" t="str">
        <f t="shared" si="2"/>
        <v/>
      </c>
      <c r="M16" s="240"/>
      <c r="N16" s="241"/>
    </row>
    <row r="17" spans="2:14" ht="15" customHeight="1" x14ac:dyDescent="0.55000000000000004">
      <c r="B17" s="242"/>
      <c r="C17" s="243"/>
      <c r="D17" s="244"/>
      <c r="E17" s="628"/>
      <c r="F17" s="629"/>
      <c r="G17" s="601"/>
      <c r="H17" s="235"/>
      <c r="I17" s="236"/>
      <c r="J17" s="237"/>
      <c r="K17" s="238"/>
      <c r="L17" s="239" t="str">
        <f t="shared" si="2"/>
        <v/>
      </c>
      <c r="M17" s="240"/>
      <c r="N17" s="241"/>
    </row>
    <row r="18" spans="2:14" ht="15" customHeight="1" x14ac:dyDescent="0.55000000000000004">
      <c r="B18" s="242"/>
      <c r="C18" s="243"/>
      <c r="D18" s="244"/>
      <c r="E18" s="628"/>
      <c r="F18" s="629"/>
      <c r="G18" s="601"/>
      <c r="H18" s="235"/>
      <c r="I18" s="236"/>
      <c r="J18" s="237"/>
      <c r="K18" s="238"/>
      <c r="L18" s="239" t="str">
        <f t="shared" si="2"/>
        <v/>
      </c>
      <c r="M18" s="240"/>
      <c r="N18" s="241"/>
    </row>
    <row r="19" spans="2:14" ht="15" customHeight="1" x14ac:dyDescent="0.45">
      <c r="B19" s="252"/>
      <c r="C19" s="253"/>
      <c r="D19" s="254"/>
      <c r="E19" s="596"/>
      <c r="F19" s="597"/>
      <c r="G19" s="601"/>
      <c r="H19" s="235"/>
      <c r="I19" s="236"/>
      <c r="J19" s="237"/>
      <c r="K19" s="238"/>
      <c r="L19" s="239" t="str">
        <f t="shared" si="2"/>
        <v/>
      </c>
      <c r="M19" s="240"/>
      <c r="N19" s="241"/>
    </row>
    <row r="20" spans="2:14" ht="15" customHeight="1" x14ac:dyDescent="0.45">
      <c r="B20" s="252"/>
      <c r="C20" s="253"/>
      <c r="D20" s="254"/>
      <c r="E20" s="596"/>
      <c r="F20" s="597"/>
      <c r="G20" s="601"/>
      <c r="H20" s="235"/>
      <c r="I20" s="236"/>
      <c r="J20" s="237"/>
      <c r="K20" s="238"/>
      <c r="L20" s="239" t="str">
        <f t="shared" si="2"/>
        <v/>
      </c>
      <c r="M20" s="240"/>
      <c r="N20" s="241"/>
    </row>
    <row r="21" spans="2:14" ht="15" customHeight="1" x14ac:dyDescent="0.45">
      <c r="B21" s="252"/>
      <c r="C21" s="253"/>
      <c r="D21" s="254"/>
      <c r="E21" s="596"/>
      <c r="F21" s="597"/>
      <c r="G21" s="601"/>
      <c r="H21" s="235"/>
      <c r="I21" s="236"/>
      <c r="J21" s="237"/>
      <c r="K21" s="238"/>
      <c r="L21" s="239" t="str">
        <f t="shared" si="2"/>
        <v/>
      </c>
      <c r="M21" s="240"/>
      <c r="N21" s="241"/>
    </row>
    <row r="22" spans="2:14" ht="15" customHeight="1" x14ac:dyDescent="0.45">
      <c r="B22" s="252"/>
      <c r="C22" s="253"/>
      <c r="D22" s="254"/>
      <c r="E22" s="598"/>
      <c r="F22" s="599"/>
      <c r="G22" s="602"/>
      <c r="H22" s="245"/>
      <c r="I22" s="246"/>
      <c r="J22" s="247"/>
      <c r="K22" s="248"/>
      <c r="L22" s="249" t="str">
        <f t="shared" si="2"/>
        <v/>
      </c>
      <c r="M22" s="250"/>
      <c r="N22" s="251"/>
    </row>
    <row r="23" spans="2:14" x14ac:dyDescent="0.45">
      <c r="B23" s="252"/>
      <c r="C23" s="253"/>
      <c r="D23" s="254"/>
      <c r="E23" s="594"/>
      <c r="F23" s="595"/>
      <c r="G23" s="600">
        <f>SUM(L23:L30)</f>
        <v>0</v>
      </c>
      <c r="H23" s="226"/>
      <c r="I23" s="227"/>
      <c r="J23" s="228"/>
      <c r="K23" s="229"/>
      <c r="L23" s="230" t="str">
        <f t="shared" si="0"/>
        <v/>
      </c>
      <c r="M23" s="231"/>
      <c r="N23" s="232"/>
    </row>
    <row r="24" spans="2:14" ht="15" customHeight="1" x14ac:dyDescent="0.45">
      <c r="B24" s="252"/>
      <c r="C24" s="253"/>
      <c r="D24" s="254"/>
      <c r="E24" s="596"/>
      <c r="F24" s="597"/>
      <c r="G24" s="601"/>
      <c r="H24" s="235"/>
      <c r="I24" s="236"/>
      <c r="J24" s="237"/>
      <c r="K24" s="238"/>
      <c r="L24" s="239" t="str">
        <f t="shared" si="0"/>
        <v/>
      </c>
      <c r="M24" s="240"/>
      <c r="N24" s="241"/>
    </row>
    <row r="25" spans="2:14" ht="15" customHeight="1" x14ac:dyDescent="0.45">
      <c r="B25" s="233"/>
      <c r="D25" s="234"/>
      <c r="E25" s="596"/>
      <c r="F25" s="597"/>
      <c r="G25" s="601"/>
      <c r="H25" s="235"/>
      <c r="I25" s="236"/>
      <c r="J25" s="237"/>
      <c r="K25" s="238"/>
      <c r="L25" s="239" t="str">
        <f t="shared" si="0"/>
        <v/>
      </c>
      <c r="M25" s="240"/>
      <c r="N25" s="241"/>
    </row>
    <row r="26" spans="2:14" ht="15" customHeight="1" x14ac:dyDescent="0.55000000000000004">
      <c r="B26" s="242"/>
      <c r="C26" s="243"/>
      <c r="D26" s="244"/>
      <c r="E26" s="596"/>
      <c r="F26" s="597"/>
      <c r="G26" s="601"/>
      <c r="H26" s="235"/>
      <c r="I26" s="236"/>
      <c r="J26" s="237"/>
      <c r="K26" s="238"/>
      <c r="L26" s="239" t="str">
        <f t="shared" si="0"/>
        <v/>
      </c>
      <c r="M26" s="240"/>
      <c r="N26" s="241"/>
    </row>
    <row r="27" spans="2:14" ht="15" customHeight="1" x14ac:dyDescent="0.55000000000000004">
      <c r="B27" s="242"/>
      <c r="C27" s="243"/>
      <c r="D27" s="244"/>
      <c r="E27" s="596"/>
      <c r="F27" s="597"/>
      <c r="G27" s="601"/>
      <c r="H27" s="235"/>
      <c r="I27" s="236"/>
      <c r="J27" s="237"/>
      <c r="K27" s="238"/>
      <c r="L27" s="239" t="str">
        <f t="shared" si="0"/>
        <v/>
      </c>
      <c r="M27" s="240"/>
      <c r="N27" s="241"/>
    </row>
    <row r="28" spans="2:14" ht="15" customHeight="1" x14ac:dyDescent="0.45">
      <c r="B28" s="252"/>
      <c r="C28" s="253"/>
      <c r="D28" s="254"/>
      <c r="E28" s="596"/>
      <c r="F28" s="597"/>
      <c r="G28" s="601"/>
      <c r="H28" s="235"/>
      <c r="I28" s="236"/>
      <c r="J28" s="237"/>
      <c r="K28" s="238"/>
      <c r="L28" s="239" t="str">
        <f t="shared" si="0"/>
        <v/>
      </c>
      <c r="M28" s="240"/>
      <c r="N28" s="241"/>
    </row>
    <row r="29" spans="2:14" ht="15" customHeight="1" x14ac:dyDescent="0.45">
      <c r="B29" s="252"/>
      <c r="C29" s="253"/>
      <c r="D29" s="254"/>
      <c r="E29" s="596"/>
      <c r="F29" s="597"/>
      <c r="G29" s="601"/>
      <c r="H29" s="235"/>
      <c r="I29" s="236"/>
      <c r="J29" s="237"/>
      <c r="K29" s="238"/>
      <c r="L29" s="239" t="str">
        <f t="shared" si="0"/>
        <v/>
      </c>
      <c r="M29" s="240"/>
      <c r="N29" s="241"/>
    </row>
    <row r="30" spans="2:14" ht="15" customHeight="1" x14ac:dyDescent="0.45">
      <c r="B30" s="252"/>
      <c r="C30" s="253"/>
      <c r="D30" s="254"/>
      <c r="E30" s="598"/>
      <c r="F30" s="599"/>
      <c r="G30" s="602"/>
      <c r="H30" s="245"/>
      <c r="I30" s="246"/>
      <c r="J30" s="247"/>
      <c r="K30" s="248"/>
      <c r="L30" s="249" t="str">
        <f t="shared" si="0"/>
        <v/>
      </c>
      <c r="M30" s="250"/>
      <c r="N30" s="251"/>
    </row>
    <row r="31" spans="2:14" ht="15" customHeight="1" x14ac:dyDescent="0.45">
      <c r="B31" s="252"/>
      <c r="C31" s="253"/>
      <c r="D31" s="254"/>
      <c r="E31" s="594"/>
      <c r="F31" s="595"/>
      <c r="G31" s="600">
        <f>SUM(L31:L38)</f>
        <v>0</v>
      </c>
      <c r="H31" s="235"/>
      <c r="I31" s="255"/>
      <c r="J31" s="256"/>
      <c r="K31" s="257"/>
      <c r="L31" s="239" t="str">
        <f t="shared" si="0"/>
        <v/>
      </c>
      <c r="M31" s="258"/>
      <c r="N31" s="259"/>
    </row>
    <row r="32" spans="2:14" ht="15" customHeight="1" x14ac:dyDescent="0.45">
      <c r="B32" s="233"/>
      <c r="D32" s="234"/>
      <c r="E32" s="628"/>
      <c r="F32" s="629"/>
      <c r="G32" s="601"/>
      <c r="H32" s="235"/>
      <c r="I32" s="236"/>
      <c r="J32" s="237"/>
      <c r="K32" s="238"/>
      <c r="L32" s="239" t="str">
        <f t="shared" ref="L32:L34" si="3">IF(OR(J32="",K32=""),"",J32*K32)</f>
        <v/>
      </c>
      <c r="M32" s="240"/>
      <c r="N32" s="241"/>
    </row>
    <row r="33" spans="2:15" ht="15" customHeight="1" x14ac:dyDescent="0.55000000000000004">
      <c r="B33" s="242"/>
      <c r="C33" s="243"/>
      <c r="D33" s="244"/>
      <c r="E33" s="628"/>
      <c r="F33" s="629"/>
      <c r="G33" s="601"/>
      <c r="H33" s="235"/>
      <c r="I33" s="236"/>
      <c r="J33" s="237"/>
      <c r="K33" s="238"/>
      <c r="L33" s="239" t="str">
        <f t="shared" si="3"/>
        <v/>
      </c>
      <c r="M33" s="240"/>
      <c r="N33" s="241"/>
    </row>
    <row r="34" spans="2:15" ht="15" customHeight="1" x14ac:dyDescent="0.55000000000000004">
      <c r="B34" s="242"/>
      <c r="C34" s="243"/>
      <c r="D34" s="244"/>
      <c r="E34" s="628"/>
      <c r="F34" s="629"/>
      <c r="G34" s="601"/>
      <c r="H34" s="235"/>
      <c r="I34" s="236"/>
      <c r="J34" s="237"/>
      <c r="K34" s="238"/>
      <c r="L34" s="239" t="str">
        <f t="shared" si="3"/>
        <v/>
      </c>
      <c r="M34" s="240"/>
      <c r="N34" s="241"/>
    </row>
    <row r="35" spans="2:15" ht="15" customHeight="1" x14ac:dyDescent="0.45">
      <c r="B35" s="252"/>
      <c r="C35" s="253"/>
      <c r="D35" s="254"/>
      <c r="E35" s="596"/>
      <c r="F35" s="597"/>
      <c r="G35" s="601"/>
      <c r="H35" s="235"/>
      <c r="I35" s="236"/>
      <c r="J35" s="237"/>
      <c r="K35" s="238"/>
      <c r="L35" s="239" t="str">
        <f t="shared" si="0"/>
        <v/>
      </c>
      <c r="M35" s="240"/>
      <c r="N35" s="241"/>
    </row>
    <row r="36" spans="2:15" ht="15" customHeight="1" x14ac:dyDescent="0.45">
      <c r="B36" s="252"/>
      <c r="C36" s="253"/>
      <c r="D36" s="254"/>
      <c r="E36" s="596"/>
      <c r="F36" s="597"/>
      <c r="G36" s="601"/>
      <c r="H36" s="235"/>
      <c r="I36" s="260"/>
      <c r="J36" s="237"/>
      <c r="K36" s="238"/>
      <c r="L36" s="239" t="str">
        <f t="shared" si="0"/>
        <v/>
      </c>
      <c r="M36" s="240"/>
      <c r="N36" s="241"/>
    </row>
    <row r="37" spans="2:15" ht="15" customHeight="1" x14ac:dyDescent="0.45">
      <c r="B37" s="252"/>
      <c r="C37" s="253"/>
      <c r="D37" s="254"/>
      <c r="E37" s="596"/>
      <c r="F37" s="597"/>
      <c r="G37" s="601"/>
      <c r="H37" s="235"/>
      <c r="I37" s="260"/>
      <c r="J37" s="237"/>
      <c r="K37" s="238"/>
      <c r="L37" s="239" t="str">
        <f t="shared" si="0"/>
        <v/>
      </c>
      <c r="M37" s="240"/>
      <c r="N37" s="241"/>
    </row>
    <row r="38" spans="2:15" ht="15.5" thickBot="1" x14ac:dyDescent="0.5">
      <c r="B38" s="252"/>
      <c r="C38" s="253"/>
      <c r="D38" s="254"/>
      <c r="E38" s="598"/>
      <c r="F38" s="599"/>
      <c r="G38" s="602"/>
      <c r="H38" s="261"/>
      <c r="I38" s="262"/>
      <c r="J38" s="263"/>
      <c r="K38" s="264"/>
      <c r="L38" s="265" t="str">
        <f t="shared" si="0"/>
        <v/>
      </c>
      <c r="M38" s="266"/>
      <c r="N38" s="267"/>
    </row>
    <row r="39" spans="2:15" ht="22.5" customHeight="1" thickTop="1" x14ac:dyDescent="0.45">
      <c r="B39" s="252"/>
      <c r="C39" s="253"/>
      <c r="D39" s="254"/>
      <c r="E39" s="268"/>
      <c r="F39" s="269"/>
      <c r="G39" s="626" t="s">
        <v>239</v>
      </c>
      <c r="H39" s="621" t="s">
        <v>240</v>
      </c>
      <c r="I39" s="299" t="s">
        <v>319</v>
      </c>
      <c r="J39" s="623" t="s">
        <v>241</v>
      </c>
      <c r="K39" s="603" t="s">
        <v>321</v>
      </c>
      <c r="L39" s="270"/>
      <c r="M39" s="271"/>
      <c r="N39" s="272"/>
      <c r="O39" s="273"/>
    </row>
    <row r="40" spans="2:15" ht="47.5" customHeight="1" x14ac:dyDescent="0.45">
      <c r="B40" s="252"/>
      <c r="C40" s="253"/>
      <c r="D40" s="254"/>
      <c r="E40" s="268"/>
      <c r="F40" s="269"/>
      <c r="G40" s="627"/>
      <c r="H40" s="622"/>
      <c r="I40" s="300" t="s">
        <v>320</v>
      </c>
      <c r="J40" s="624"/>
      <c r="K40" s="633"/>
      <c r="L40" s="274"/>
      <c r="M40" s="275"/>
      <c r="N40" s="275"/>
      <c r="O40" s="276"/>
    </row>
    <row r="41" spans="2:15" ht="40" customHeight="1" thickBot="1" x14ac:dyDescent="0.5">
      <c r="B41" s="277"/>
      <c r="C41" s="278"/>
      <c r="D41" s="279"/>
      <c r="E41" s="280"/>
      <c r="F41" s="281"/>
      <c r="G41" s="282">
        <f>SUM(G7:G38)</f>
        <v>0</v>
      </c>
      <c r="H41" s="283">
        <f>SUM(M7:M38)</f>
        <v>0</v>
      </c>
      <c r="I41" s="634">
        <f>G41-H41</f>
        <v>0</v>
      </c>
      <c r="J41" s="290" t="str">
        <f>IFERROR(ROUNDDOWN(IF('別紙１（新規・事業計画）'!$AL$27=0.5,('別紙２（新規・積算内訳）'!G41-'別紙２（新規・積算内訳）'!H41)/2,'別紙１（新規・事業計画）'!$AL$27),-3),"")</f>
        <v/>
      </c>
      <c r="K41" s="291">
        <f>ROUNDDOWN(MIN(J41,I41),-3)</f>
        <v>0</v>
      </c>
      <c r="L41" s="284"/>
      <c r="M41" s="285"/>
      <c r="N41" s="286"/>
      <c r="O41" s="287"/>
    </row>
    <row r="42" spans="2:15" ht="24" customHeight="1" thickBot="1" x14ac:dyDescent="0.5">
      <c r="B42" s="253"/>
      <c r="C42" s="253"/>
      <c r="D42" s="253"/>
      <c r="E42" s="253"/>
      <c r="H42" s="288"/>
      <c r="I42" s="288"/>
      <c r="J42" s="288"/>
      <c r="K42" s="288"/>
      <c r="L42" s="288"/>
      <c r="M42" s="289"/>
      <c r="N42" s="253"/>
    </row>
    <row r="43" spans="2:15" ht="18.75" customHeight="1" x14ac:dyDescent="0.45">
      <c r="B43" s="604" t="s">
        <v>228</v>
      </c>
      <c r="C43" s="605"/>
      <c r="D43" s="606"/>
      <c r="E43" s="607" t="s">
        <v>229</v>
      </c>
      <c r="F43" s="608"/>
      <c r="G43" s="613" t="s">
        <v>230</v>
      </c>
      <c r="H43" s="616" t="s">
        <v>231</v>
      </c>
      <c r="I43" s="617"/>
      <c r="J43" s="617"/>
      <c r="K43" s="617"/>
      <c r="L43" s="617"/>
      <c r="M43" s="617"/>
      <c r="N43" s="618"/>
    </row>
    <row r="44" spans="2:15" ht="25" customHeight="1" x14ac:dyDescent="0.45">
      <c r="B44" s="206" t="s">
        <v>242</v>
      </c>
      <c r="C44" s="207"/>
      <c r="D44" s="208"/>
      <c r="E44" s="609"/>
      <c r="F44" s="610"/>
      <c r="G44" s="614"/>
      <c r="H44" s="209" t="s">
        <v>232</v>
      </c>
      <c r="I44" s="210" t="s">
        <v>233</v>
      </c>
      <c r="J44" s="211" t="s">
        <v>234</v>
      </c>
      <c r="K44" s="211" t="s">
        <v>235</v>
      </c>
      <c r="L44" s="212" t="s">
        <v>236</v>
      </c>
      <c r="M44" s="619" t="s">
        <v>237</v>
      </c>
      <c r="N44" s="213" t="s">
        <v>238</v>
      </c>
    </row>
    <row r="45" spans="2:15" ht="18" customHeight="1" x14ac:dyDescent="0.45">
      <c r="B45" s="214" t="s">
        <v>32</v>
      </c>
      <c r="C45" s="215">
        <f>C6+1</f>
        <v>8</v>
      </c>
      <c r="D45" s="216" t="s">
        <v>33</v>
      </c>
      <c r="E45" s="611"/>
      <c r="F45" s="612"/>
      <c r="G45" s="615"/>
      <c r="H45" s="217"/>
      <c r="I45" s="218"/>
      <c r="J45" s="219"/>
      <c r="K45" s="220"/>
      <c r="L45" s="221"/>
      <c r="M45" s="620"/>
      <c r="N45" s="222"/>
    </row>
    <row r="46" spans="2:15" ht="18" x14ac:dyDescent="0.55000000000000004">
      <c r="B46" s="223"/>
      <c r="C46" s="224"/>
      <c r="D46" s="225"/>
      <c r="E46" s="594"/>
      <c r="F46" s="595"/>
      <c r="G46" s="600">
        <f>SUM(L46:L53)</f>
        <v>0</v>
      </c>
      <c r="H46" s="226"/>
      <c r="I46" s="227"/>
      <c r="J46" s="228"/>
      <c r="K46" s="229"/>
      <c r="L46" s="230" t="str">
        <f t="shared" ref="L46:L77" si="4">IF(OR(J46="",K46=""),"",J46*K46)</f>
        <v/>
      </c>
      <c r="M46" s="231"/>
      <c r="N46" s="232"/>
    </row>
    <row r="47" spans="2:15" ht="15" customHeight="1" x14ac:dyDescent="0.45">
      <c r="B47" s="233"/>
      <c r="D47" s="234"/>
      <c r="E47" s="596"/>
      <c r="F47" s="597"/>
      <c r="G47" s="601"/>
      <c r="H47" s="235"/>
      <c r="I47" s="236"/>
      <c r="J47" s="237"/>
      <c r="K47" s="238"/>
      <c r="L47" s="239" t="str">
        <f t="shared" si="4"/>
        <v/>
      </c>
      <c r="M47" s="240"/>
      <c r="N47" s="241"/>
    </row>
    <row r="48" spans="2:15" ht="15" customHeight="1" x14ac:dyDescent="0.45">
      <c r="B48" s="233"/>
      <c r="D48" s="234"/>
      <c r="E48" s="596"/>
      <c r="F48" s="597"/>
      <c r="G48" s="601"/>
      <c r="H48" s="235"/>
      <c r="I48" s="236"/>
      <c r="J48" s="237"/>
      <c r="K48" s="238"/>
      <c r="L48" s="239" t="str">
        <f t="shared" si="4"/>
        <v/>
      </c>
      <c r="M48" s="240"/>
      <c r="N48" s="241"/>
    </row>
    <row r="49" spans="2:14" ht="15" customHeight="1" x14ac:dyDescent="0.55000000000000004">
      <c r="B49" s="242"/>
      <c r="C49" s="243"/>
      <c r="D49" s="244"/>
      <c r="E49" s="596"/>
      <c r="F49" s="597"/>
      <c r="G49" s="601"/>
      <c r="H49" s="235"/>
      <c r="I49" s="236"/>
      <c r="J49" s="237"/>
      <c r="K49" s="238"/>
      <c r="L49" s="239" t="str">
        <f t="shared" si="4"/>
        <v/>
      </c>
      <c r="M49" s="240"/>
      <c r="N49" s="241"/>
    </row>
    <row r="50" spans="2:14" ht="15" customHeight="1" x14ac:dyDescent="0.55000000000000004">
      <c r="B50" s="242"/>
      <c r="C50" s="243"/>
      <c r="D50" s="244"/>
      <c r="E50" s="596"/>
      <c r="F50" s="597"/>
      <c r="G50" s="601"/>
      <c r="H50" s="235"/>
      <c r="I50" s="236"/>
      <c r="J50" s="237"/>
      <c r="K50" s="238"/>
      <c r="L50" s="239" t="str">
        <f t="shared" si="4"/>
        <v/>
      </c>
      <c r="M50" s="240"/>
      <c r="N50" s="241"/>
    </row>
    <row r="51" spans="2:14" ht="15" customHeight="1" x14ac:dyDescent="0.55000000000000004">
      <c r="B51" s="242"/>
      <c r="C51" s="243"/>
      <c r="D51" s="244"/>
      <c r="E51" s="596"/>
      <c r="F51" s="597"/>
      <c r="G51" s="601"/>
      <c r="H51" s="235"/>
      <c r="I51" s="236"/>
      <c r="J51" s="237"/>
      <c r="K51" s="238"/>
      <c r="L51" s="239" t="str">
        <f t="shared" si="4"/>
        <v/>
      </c>
      <c r="M51" s="240"/>
      <c r="N51" s="241"/>
    </row>
    <row r="52" spans="2:14" ht="15" customHeight="1" x14ac:dyDescent="0.55000000000000004">
      <c r="B52" s="242"/>
      <c r="C52" s="243"/>
      <c r="D52" s="244"/>
      <c r="E52" s="596"/>
      <c r="F52" s="597"/>
      <c r="G52" s="601"/>
      <c r="H52" s="235"/>
      <c r="I52" s="236"/>
      <c r="J52" s="237"/>
      <c r="K52" s="238"/>
      <c r="L52" s="239" t="str">
        <f t="shared" si="4"/>
        <v/>
      </c>
      <c r="M52" s="240"/>
      <c r="N52" s="241"/>
    </row>
    <row r="53" spans="2:14" ht="15" customHeight="1" x14ac:dyDescent="0.55000000000000004">
      <c r="B53" s="242"/>
      <c r="C53" s="243"/>
      <c r="D53" s="244"/>
      <c r="E53" s="598"/>
      <c r="F53" s="599"/>
      <c r="G53" s="602"/>
      <c r="H53" s="245"/>
      <c r="I53" s="246"/>
      <c r="J53" s="247"/>
      <c r="K53" s="248"/>
      <c r="L53" s="249" t="str">
        <f t="shared" si="4"/>
        <v/>
      </c>
      <c r="M53" s="250"/>
      <c r="N53" s="251"/>
    </row>
    <row r="54" spans="2:14" x14ac:dyDescent="0.45">
      <c r="B54" s="252"/>
      <c r="C54" s="253"/>
      <c r="D54" s="254"/>
      <c r="E54" s="594"/>
      <c r="F54" s="595"/>
      <c r="G54" s="600">
        <f>SUM(L54:L61)</f>
        <v>0</v>
      </c>
      <c r="H54" s="226"/>
      <c r="I54" s="227"/>
      <c r="J54" s="228"/>
      <c r="K54" s="229"/>
      <c r="L54" s="230" t="str">
        <f t="shared" si="4"/>
        <v/>
      </c>
      <c r="M54" s="231"/>
      <c r="N54" s="232"/>
    </row>
    <row r="55" spans="2:14" ht="15" customHeight="1" x14ac:dyDescent="0.45">
      <c r="B55" s="252"/>
      <c r="C55" s="253"/>
      <c r="D55" s="254"/>
      <c r="E55" s="596"/>
      <c r="F55" s="597"/>
      <c r="G55" s="601"/>
      <c r="H55" s="235"/>
      <c r="I55" s="236"/>
      <c r="J55" s="237"/>
      <c r="K55" s="238"/>
      <c r="L55" s="239" t="str">
        <f t="shared" si="4"/>
        <v/>
      </c>
      <c r="M55" s="240"/>
      <c r="N55" s="241"/>
    </row>
    <row r="56" spans="2:14" ht="15" customHeight="1" x14ac:dyDescent="0.45">
      <c r="B56" s="233"/>
      <c r="D56" s="234"/>
      <c r="E56" s="596"/>
      <c r="F56" s="597"/>
      <c r="G56" s="601"/>
      <c r="H56" s="235"/>
      <c r="I56" s="236"/>
      <c r="J56" s="237"/>
      <c r="K56" s="238"/>
      <c r="L56" s="239" t="str">
        <f t="shared" ref="L56:L58" si="5">IF(OR(J56="",K56=""),"",J56*K56)</f>
        <v/>
      </c>
      <c r="M56" s="240"/>
      <c r="N56" s="241"/>
    </row>
    <row r="57" spans="2:14" ht="15" customHeight="1" x14ac:dyDescent="0.55000000000000004">
      <c r="B57" s="242"/>
      <c r="C57" s="243"/>
      <c r="D57" s="244"/>
      <c r="E57" s="596"/>
      <c r="F57" s="597"/>
      <c r="G57" s="601"/>
      <c r="H57" s="235"/>
      <c r="I57" s="236"/>
      <c r="J57" s="237"/>
      <c r="K57" s="238"/>
      <c r="L57" s="239" t="str">
        <f t="shared" si="5"/>
        <v/>
      </c>
      <c r="M57" s="240"/>
      <c r="N57" s="241"/>
    </row>
    <row r="58" spans="2:14" ht="15" customHeight="1" x14ac:dyDescent="0.55000000000000004">
      <c r="B58" s="242"/>
      <c r="C58" s="243"/>
      <c r="D58" s="244"/>
      <c r="E58" s="596"/>
      <c r="F58" s="597"/>
      <c r="G58" s="601"/>
      <c r="H58" s="235"/>
      <c r="I58" s="236"/>
      <c r="J58" s="237"/>
      <c r="K58" s="238"/>
      <c r="L58" s="239" t="str">
        <f t="shared" si="5"/>
        <v/>
      </c>
      <c r="M58" s="240"/>
      <c r="N58" s="241"/>
    </row>
    <row r="59" spans="2:14" ht="15" customHeight="1" x14ac:dyDescent="0.45">
      <c r="B59" s="252"/>
      <c r="C59" s="253"/>
      <c r="D59" s="254"/>
      <c r="E59" s="596"/>
      <c r="F59" s="597"/>
      <c r="G59" s="601"/>
      <c r="H59" s="235"/>
      <c r="I59" s="236"/>
      <c r="J59" s="237"/>
      <c r="K59" s="238"/>
      <c r="L59" s="239" t="str">
        <f t="shared" si="4"/>
        <v/>
      </c>
      <c r="M59" s="240"/>
      <c r="N59" s="241"/>
    </row>
    <row r="60" spans="2:14" ht="15" customHeight="1" x14ac:dyDescent="0.45">
      <c r="B60" s="252"/>
      <c r="C60" s="253"/>
      <c r="D60" s="254"/>
      <c r="E60" s="596"/>
      <c r="F60" s="597"/>
      <c r="G60" s="601"/>
      <c r="H60" s="235"/>
      <c r="I60" s="236"/>
      <c r="J60" s="237"/>
      <c r="K60" s="238"/>
      <c r="L60" s="239" t="str">
        <f t="shared" si="4"/>
        <v/>
      </c>
      <c r="M60" s="240"/>
      <c r="N60" s="241"/>
    </row>
    <row r="61" spans="2:14" ht="15" customHeight="1" x14ac:dyDescent="0.45">
      <c r="B61" s="252"/>
      <c r="C61" s="253"/>
      <c r="D61" s="254"/>
      <c r="E61" s="598"/>
      <c r="F61" s="599"/>
      <c r="G61" s="602"/>
      <c r="H61" s="245"/>
      <c r="I61" s="246"/>
      <c r="J61" s="247"/>
      <c r="K61" s="248"/>
      <c r="L61" s="249" t="str">
        <f t="shared" si="4"/>
        <v/>
      </c>
      <c r="M61" s="250"/>
      <c r="N61" s="251"/>
    </row>
    <row r="62" spans="2:14" x14ac:dyDescent="0.45">
      <c r="B62" s="252"/>
      <c r="C62" s="253"/>
      <c r="D62" s="254"/>
      <c r="E62" s="594"/>
      <c r="F62" s="595"/>
      <c r="G62" s="600">
        <f>SUM(L62:L69)</f>
        <v>0</v>
      </c>
      <c r="H62" s="226"/>
      <c r="I62" s="227"/>
      <c r="J62" s="228"/>
      <c r="K62" s="229"/>
      <c r="L62" s="230" t="str">
        <f t="shared" si="4"/>
        <v/>
      </c>
      <c r="M62" s="231"/>
      <c r="N62" s="232"/>
    </row>
    <row r="63" spans="2:14" ht="15" customHeight="1" x14ac:dyDescent="0.45">
      <c r="B63" s="252"/>
      <c r="C63" s="253"/>
      <c r="D63" s="254"/>
      <c r="E63" s="596"/>
      <c r="F63" s="597"/>
      <c r="G63" s="601"/>
      <c r="H63" s="235"/>
      <c r="I63" s="236"/>
      <c r="J63" s="237"/>
      <c r="K63" s="238"/>
      <c r="L63" s="239" t="str">
        <f t="shared" si="4"/>
        <v/>
      </c>
      <c r="M63" s="240"/>
      <c r="N63" s="241"/>
    </row>
    <row r="64" spans="2:14" ht="15" customHeight="1" x14ac:dyDescent="0.45">
      <c r="B64" s="233"/>
      <c r="D64" s="234"/>
      <c r="E64" s="596"/>
      <c r="F64" s="597"/>
      <c r="G64" s="601"/>
      <c r="H64" s="235"/>
      <c r="I64" s="236"/>
      <c r="J64" s="237"/>
      <c r="K64" s="238"/>
      <c r="L64" s="239" t="str">
        <f t="shared" si="4"/>
        <v/>
      </c>
      <c r="M64" s="240"/>
      <c r="N64" s="241"/>
    </row>
    <row r="65" spans="2:15" ht="15" customHeight="1" x14ac:dyDescent="0.55000000000000004">
      <c r="B65" s="242"/>
      <c r="C65" s="243"/>
      <c r="D65" s="244"/>
      <c r="E65" s="596"/>
      <c r="F65" s="597"/>
      <c r="G65" s="601"/>
      <c r="H65" s="235"/>
      <c r="I65" s="236"/>
      <c r="J65" s="237"/>
      <c r="K65" s="238"/>
      <c r="L65" s="239" t="str">
        <f t="shared" si="4"/>
        <v/>
      </c>
      <c r="M65" s="240"/>
      <c r="N65" s="241"/>
    </row>
    <row r="66" spans="2:15" ht="15" customHeight="1" x14ac:dyDescent="0.55000000000000004">
      <c r="B66" s="242"/>
      <c r="C66" s="243"/>
      <c r="D66" s="244"/>
      <c r="E66" s="596"/>
      <c r="F66" s="597"/>
      <c r="G66" s="601"/>
      <c r="H66" s="235"/>
      <c r="I66" s="236"/>
      <c r="J66" s="237"/>
      <c r="K66" s="238"/>
      <c r="L66" s="239" t="str">
        <f t="shared" si="4"/>
        <v/>
      </c>
      <c r="M66" s="240"/>
      <c r="N66" s="241"/>
    </row>
    <row r="67" spans="2:15" ht="15" customHeight="1" x14ac:dyDescent="0.45">
      <c r="B67" s="252"/>
      <c r="C67" s="253"/>
      <c r="D67" s="254"/>
      <c r="E67" s="596"/>
      <c r="F67" s="597"/>
      <c r="G67" s="601"/>
      <c r="H67" s="235"/>
      <c r="I67" s="236"/>
      <c r="J67" s="237"/>
      <c r="K67" s="238"/>
      <c r="L67" s="239" t="str">
        <f t="shared" si="4"/>
        <v/>
      </c>
      <c r="M67" s="240"/>
      <c r="N67" s="241"/>
    </row>
    <row r="68" spans="2:15" ht="15" customHeight="1" x14ac:dyDescent="0.45">
      <c r="B68" s="252"/>
      <c r="C68" s="253"/>
      <c r="D68" s="254"/>
      <c r="E68" s="596"/>
      <c r="F68" s="597"/>
      <c r="G68" s="601"/>
      <c r="H68" s="235"/>
      <c r="I68" s="236"/>
      <c r="J68" s="237"/>
      <c r="K68" s="238"/>
      <c r="L68" s="239" t="str">
        <f t="shared" si="4"/>
        <v/>
      </c>
      <c r="M68" s="240"/>
      <c r="N68" s="241"/>
    </row>
    <row r="69" spans="2:15" ht="15" customHeight="1" x14ac:dyDescent="0.45">
      <c r="B69" s="252"/>
      <c r="C69" s="253"/>
      <c r="D69" s="254"/>
      <c r="E69" s="598"/>
      <c r="F69" s="599"/>
      <c r="G69" s="602"/>
      <c r="H69" s="245"/>
      <c r="I69" s="246"/>
      <c r="J69" s="247"/>
      <c r="K69" s="248"/>
      <c r="L69" s="249" t="str">
        <f t="shared" si="4"/>
        <v/>
      </c>
      <c r="M69" s="250"/>
      <c r="N69" s="251"/>
    </row>
    <row r="70" spans="2:15" ht="15" customHeight="1" x14ac:dyDescent="0.45">
      <c r="B70" s="252"/>
      <c r="C70" s="253"/>
      <c r="D70" s="254"/>
      <c r="E70" s="594"/>
      <c r="F70" s="595"/>
      <c r="G70" s="600">
        <f>SUM(L70:L77)</f>
        <v>0</v>
      </c>
      <c r="H70" s="235"/>
      <c r="I70" s="255"/>
      <c r="J70" s="256"/>
      <c r="K70" s="257"/>
      <c r="L70" s="239" t="str">
        <f t="shared" si="4"/>
        <v/>
      </c>
      <c r="M70" s="258"/>
      <c r="N70" s="259"/>
    </row>
    <row r="71" spans="2:15" ht="15" customHeight="1" x14ac:dyDescent="0.45">
      <c r="B71" s="252"/>
      <c r="C71" s="253"/>
      <c r="D71" s="254"/>
      <c r="E71" s="596"/>
      <c r="F71" s="597"/>
      <c r="G71" s="601"/>
      <c r="H71" s="235"/>
      <c r="I71" s="236"/>
      <c r="J71" s="237"/>
      <c r="K71" s="238"/>
      <c r="L71" s="239" t="str">
        <f t="shared" si="4"/>
        <v/>
      </c>
      <c r="M71" s="240"/>
      <c r="N71" s="241"/>
    </row>
    <row r="72" spans="2:15" ht="15" customHeight="1" x14ac:dyDescent="0.45">
      <c r="B72" s="252"/>
      <c r="C72" s="253"/>
      <c r="D72" s="254"/>
      <c r="E72" s="596"/>
      <c r="F72" s="597"/>
      <c r="G72" s="601"/>
      <c r="H72" s="235"/>
      <c r="I72" s="260"/>
      <c r="J72" s="237"/>
      <c r="K72" s="238"/>
      <c r="L72" s="239" t="str">
        <f t="shared" si="4"/>
        <v/>
      </c>
      <c r="M72" s="240"/>
      <c r="N72" s="241"/>
    </row>
    <row r="73" spans="2:15" ht="15" customHeight="1" x14ac:dyDescent="0.45">
      <c r="B73" s="233"/>
      <c r="D73" s="234"/>
      <c r="E73" s="596"/>
      <c r="F73" s="597"/>
      <c r="G73" s="601"/>
      <c r="H73" s="235"/>
      <c r="I73" s="236"/>
      <c r="J73" s="237"/>
      <c r="K73" s="238"/>
      <c r="L73" s="239" t="str">
        <f t="shared" ref="L73:L75" si="6">IF(OR(J73="",K73=""),"",J73*K73)</f>
        <v/>
      </c>
      <c r="M73" s="240"/>
      <c r="N73" s="241"/>
    </row>
    <row r="74" spans="2:15" ht="15" customHeight="1" x14ac:dyDescent="0.55000000000000004">
      <c r="B74" s="242"/>
      <c r="C74" s="243"/>
      <c r="D74" s="244"/>
      <c r="E74" s="596"/>
      <c r="F74" s="597"/>
      <c r="G74" s="601"/>
      <c r="H74" s="235"/>
      <c r="I74" s="236"/>
      <c r="J74" s="237"/>
      <c r="K74" s="238"/>
      <c r="L74" s="239" t="str">
        <f t="shared" si="6"/>
        <v/>
      </c>
      <c r="M74" s="240"/>
      <c r="N74" s="241"/>
    </row>
    <row r="75" spans="2:15" ht="15" customHeight="1" x14ac:dyDescent="0.55000000000000004">
      <c r="B75" s="242"/>
      <c r="C75" s="243"/>
      <c r="D75" s="244"/>
      <c r="E75" s="596"/>
      <c r="F75" s="597"/>
      <c r="G75" s="601"/>
      <c r="H75" s="235"/>
      <c r="I75" s="236"/>
      <c r="J75" s="237"/>
      <c r="K75" s="238"/>
      <c r="L75" s="239" t="str">
        <f t="shared" si="6"/>
        <v/>
      </c>
      <c r="M75" s="240"/>
      <c r="N75" s="241"/>
    </row>
    <row r="76" spans="2:15" ht="15" customHeight="1" x14ac:dyDescent="0.45">
      <c r="B76" s="252"/>
      <c r="C76" s="253"/>
      <c r="D76" s="254"/>
      <c r="E76" s="596"/>
      <c r="F76" s="597"/>
      <c r="G76" s="601"/>
      <c r="H76" s="235"/>
      <c r="I76" s="260"/>
      <c r="J76" s="237"/>
      <c r="K76" s="238"/>
      <c r="L76" s="239" t="str">
        <f t="shared" si="4"/>
        <v/>
      </c>
      <c r="M76" s="240"/>
      <c r="N76" s="241"/>
    </row>
    <row r="77" spans="2:15" ht="15.5" thickBot="1" x14ac:dyDescent="0.5">
      <c r="B77" s="252"/>
      <c r="C77" s="253"/>
      <c r="D77" s="254"/>
      <c r="E77" s="598"/>
      <c r="F77" s="599"/>
      <c r="G77" s="602"/>
      <c r="H77" s="261"/>
      <c r="I77" s="262"/>
      <c r="J77" s="263"/>
      <c r="K77" s="264"/>
      <c r="L77" s="265" t="str">
        <f t="shared" si="4"/>
        <v/>
      </c>
      <c r="M77" s="266"/>
      <c r="N77" s="267"/>
    </row>
    <row r="78" spans="2:15" ht="22.5" customHeight="1" thickTop="1" x14ac:dyDescent="0.45">
      <c r="B78" s="252"/>
      <c r="C78" s="253"/>
      <c r="D78" s="254"/>
      <c r="E78" s="268"/>
      <c r="F78" s="269"/>
      <c r="G78" s="626" t="s">
        <v>239</v>
      </c>
      <c r="H78" s="621" t="s">
        <v>240</v>
      </c>
      <c r="I78" s="299" t="s">
        <v>319</v>
      </c>
      <c r="J78" s="623" t="s">
        <v>241</v>
      </c>
      <c r="K78" s="603" t="s">
        <v>321</v>
      </c>
      <c r="L78" s="270"/>
      <c r="M78" s="271"/>
      <c r="N78" s="272"/>
      <c r="O78" s="273"/>
    </row>
    <row r="79" spans="2:15" ht="47.5" customHeight="1" x14ac:dyDescent="0.45">
      <c r="B79" s="252"/>
      <c r="C79" s="253"/>
      <c r="D79" s="254"/>
      <c r="E79" s="268"/>
      <c r="F79" s="269"/>
      <c r="G79" s="627"/>
      <c r="H79" s="622"/>
      <c r="I79" s="300" t="s">
        <v>320</v>
      </c>
      <c r="J79" s="624"/>
      <c r="K79" s="633"/>
      <c r="L79" s="274"/>
      <c r="M79" s="275"/>
      <c r="N79" s="275"/>
      <c r="O79" s="276"/>
    </row>
    <row r="80" spans="2:15" ht="40" customHeight="1" thickBot="1" x14ac:dyDescent="0.5">
      <c r="B80" s="277"/>
      <c r="C80" s="278"/>
      <c r="D80" s="279"/>
      <c r="E80" s="280"/>
      <c r="F80" s="281"/>
      <c r="G80" s="282">
        <f>SUM(G46:G77)</f>
        <v>0</v>
      </c>
      <c r="H80" s="283">
        <f>SUM(M46:M77)</f>
        <v>0</v>
      </c>
      <c r="I80" s="634">
        <f>G80-H80</f>
        <v>0</v>
      </c>
      <c r="J80" s="290" t="str">
        <f>IFERROR(ROUNDDOWN(IF('別紙１（新規・事業計画）'!$AL$27=0.5,('別紙２（新規・積算内訳）'!G80-'別紙２（新規・積算内訳）'!H80)/2,'別紙１（新規・事業計画）'!$AL$27),-3),"")</f>
        <v/>
      </c>
      <c r="K80" s="291">
        <f>ROUNDDOWN(MIN(J80,I80),-3)</f>
        <v>0</v>
      </c>
      <c r="L80" s="284"/>
      <c r="M80" s="285"/>
      <c r="N80" s="286"/>
      <c r="O80" s="287"/>
    </row>
    <row r="81" spans="2:14" ht="24" customHeight="1" thickBot="1" x14ac:dyDescent="0.5">
      <c r="B81" s="253"/>
      <c r="C81" s="253"/>
      <c r="D81" s="253"/>
      <c r="E81" s="253"/>
      <c r="H81" s="288"/>
      <c r="I81" s="288"/>
      <c r="J81" s="288"/>
      <c r="K81" s="288"/>
      <c r="L81" s="288"/>
      <c r="M81" s="289"/>
      <c r="N81" s="253"/>
    </row>
    <row r="82" spans="2:14" ht="18.75" customHeight="1" x14ac:dyDescent="0.45">
      <c r="B82" s="604" t="s">
        <v>228</v>
      </c>
      <c r="C82" s="605"/>
      <c r="D82" s="606"/>
      <c r="E82" s="607" t="s">
        <v>229</v>
      </c>
      <c r="F82" s="608"/>
      <c r="G82" s="613" t="s">
        <v>230</v>
      </c>
      <c r="H82" s="616" t="s">
        <v>231</v>
      </c>
      <c r="I82" s="617"/>
      <c r="J82" s="617"/>
      <c r="K82" s="617"/>
      <c r="L82" s="617"/>
      <c r="M82" s="617"/>
      <c r="N82" s="618"/>
    </row>
    <row r="83" spans="2:14" ht="25" customHeight="1" x14ac:dyDescent="0.45">
      <c r="B83" s="206" t="s">
        <v>243</v>
      </c>
      <c r="C83" s="207"/>
      <c r="D83" s="208"/>
      <c r="E83" s="609"/>
      <c r="F83" s="610"/>
      <c r="G83" s="614"/>
      <c r="H83" s="209" t="s">
        <v>232</v>
      </c>
      <c r="I83" s="210" t="s">
        <v>233</v>
      </c>
      <c r="J83" s="211" t="s">
        <v>234</v>
      </c>
      <c r="K83" s="211" t="s">
        <v>235</v>
      </c>
      <c r="L83" s="212" t="s">
        <v>236</v>
      </c>
      <c r="M83" s="619" t="s">
        <v>237</v>
      </c>
      <c r="N83" s="213" t="s">
        <v>238</v>
      </c>
    </row>
    <row r="84" spans="2:14" ht="18" customHeight="1" x14ac:dyDescent="0.45">
      <c r="B84" s="214" t="s">
        <v>32</v>
      </c>
      <c r="C84" s="215">
        <f>C45+1</f>
        <v>9</v>
      </c>
      <c r="D84" s="216" t="s">
        <v>33</v>
      </c>
      <c r="E84" s="611"/>
      <c r="F84" s="612"/>
      <c r="G84" s="615"/>
      <c r="H84" s="217"/>
      <c r="I84" s="218"/>
      <c r="J84" s="219"/>
      <c r="K84" s="220"/>
      <c r="L84" s="221"/>
      <c r="M84" s="620"/>
      <c r="N84" s="222"/>
    </row>
    <row r="85" spans="2:14" ht="18" x14ac:dyDescent="0.55000000000000004">
      <c r="B85" s="223"/>
      <c r="C85" s="224"/>
      <c r="D85" s="225"/>
      <c r="E85" s="594"/>
      <c r="F85" s="595"/>
      <c r="G85" s="600">
        <f>SUM(L85:L92)</f>
        <v>0</v>
      </c>
      <c r="H85" s="226"/>
      <c r="I85" s="227"/>
      <c r="J85" s="228"/>
      <c r="K85" s="229"/>
      <c r="L85" s="230" t="str">
        <f t="shared" ref="L85:L116" si="7">IF(OR(J85="",K85=""),"",J85*K85)</f>
        <v/>
      </c>
      <c r="M85" s="231"/>
      <c r="N85" s="232"/>
    </row>
    <row r="86" spans="2:14" ht="15" customHeight="1" x14ac:dyDescent="0.45">
      <c r="B86" s="233"/>
      <c r="D86" s="234"/>
      <c r="E86" s="628"/>
      <c r="F86" s="629"/>
      <c r="G86" s="601"/>
      <c r="H86" s="235"/>
      <c r="I86" s="236"/>
      <c r="J86" s="237"/>
      <c r="K86" s="238"/>
      <c r="L86" s="239" t="str">
        <f t="shared" si="7"/>
        <v/>
      </c>
      <c r="M86" s="240"/>
      <c r="N86" s="241"/>
    </row>
    <row r="87" spans="2:14" ht="15" customHeight="1" x14ac:dyDescent="0.55000000000000004">
      <c r="B87" s="242"/>
      <c r="C87" s="243"/>
      <c r="D87" s="244"/>
      <c r="E87" s="628"/>
      <c r="F87" s="629"/>
      <c r="G87" s="601"/>
      <c r="H87" s="235"/>
      <c r="I87" s="236"/>
      <c r="J87" s="237"/>
      <c r="K87" s="238"/>
      <c r="L87" s="239" t="str">
        <f t="shared" si="7"/>
        <v/>
      </c>
      <c r="M87" s="240"/>
      <c r="N87" s="241"/>
    </row>
    <row r="88" spans="2:14" ht="15" customHeight="1" x14ac:dyDescent="0.55000000000000004">
      <c r="B88" s="242"/>
      <c r="C88" s="243"/>
      <c r="D88" s="244"/>
      <c r="E88" s="628"/>
      <c r="F88" s="629"/>
      <c r="G88" s="601"/>
      <c r="H88" s="235"/>
      <c r="I88" s="236"/>
      <c r="J88" s="237"/>
      <c r="K88" s="238"/>
      <c r="L88" s="239" t="str">
        <f t="shared" si="7"/>
        <v/>
      </c>
      <c r="M88" s="240"/>
      <c r="N88" s="241"/>
    </row>
    <row r="89" spans="2:14" ht="15" customHeight="1" x14ac:dyDescent="0.45">
      <c r="B89" s="233"/>
      <c r="D89" s="234"/>
      <c r="E89" s="596"/>
      <c r="F89" s="597"/>
      <c r="G89" s="601"/>
      <c r="H89" s="235"/>
      <c r="I89" s="236"/>
      <c r="J89" s="237"/>
      <c r="K89" s="238"/>
      <c r="L89" s="239" t="str">
        <f t="shared" si="7"/>
        <v/>
      </c>
      <c r="M89" s="240"/>
      <c r="N89" s="241"/>
    </row>
    <row r="90" spans="2:14" ht="15" customHeight="1" x14ac:dyDescent="0.55000000000000004">
      <c r="B90" s="242"/>
      <c r="C90" s="243"/>
      <c r="D90" s="244"/>
      <c r="E90" s="596"/>
      <c r="F90" s="597"/>
      <c r="G90" s="601"/>
      <c r="H90" s="235"/>
      <c r="I90" s="236"/>
      <c r="J90" s="237"/>
      <c r="K90" s="238"/>
      <c r="L90" s="239" t="str">
        <f t="shared" si="7"/>
        <v/>
      </c>
      <c r="M90" s="240"/>
      <c r="N90" s="241"/>
    </row>
    <row r="91" spans="2:14" ht="15" customHeight="1" x14ac:dyDescent="0.55000000000000004">
      <c r="B91" s="242"/>
      <c r="C91" s="243"/>
      <c r="D91" s="244"/>
      <c r="E91" s="596"/>
      <c r="F91" s="597"/>
      <c r="G91" s="601"/>
      <c r="H91" s="235"/>
      <c r="I91" s="236"/>
      <c r="J91" s="237"/>
      <c r="K91" s="238"/>
      <c r="L91" s="239" t="str">
        <f t="shared" si="7"/>
        <v/>
      </c>
      <c r="M91" s="240"/>
      <c r="N91" s="241"/>
    </row>
    <row r="92" spans="2:14" ht="15" customHeight="1" x14ac:dyDescent="0.55000000000000004">
      <c r="B92" s="242"/>
      <c r="C92" s="243"/>
      <c r="D92" s="244"/>
      <c r="E92" s="598"/>
      <c r="F92" s="599"/>
      <c r="G92" s="602"/>
      <c r="H92" s="245"/>
      <c r="I92" s="246"/>
      <c r="J92" s="247"/>
      <c r="K92" s="248"/>
      <c r="L92" s="249" t="str">
        <f t="shared" si="7"/>
        <v/>
      </c>
      <c r="M92" s="250"/>
      <c r="N92" s="251"/>
    </row>
    <row r="93" spans="2:14" x14ac:dyDescent="0.45">
      <c r="B93" s="252"/>
      <c r="C93" s="253"/>
      <c r="D93" s="254"/>
      <c r="E93" s="594"/>
      <c r="F93" s="595"/>
      <c r="G93" s="600">
        <f>SUM(L93:L100)</f>
        <v>0</v>
      </c>
      <c r="H93" s="226"/>
      <c r="I93" s="227"/>
      <c r="J93" s="228"/>
      <c r="K93" s="229"/>
      <c r="L93" s="230" t="str">
        <f t="shared" si="7"/>
        <v/>
      </c>
      <c r="M93" s="231"/>
      <c r="N93" s="232"/>
    </row>
    <row r="94" spans="2:14" ht="15" customHeight="1" x14ac:dyDescent="0.45">
      <c r="B94" s="252"/>
      <c r="C94" s="253"/>
      <c r="D94" s="254"/>
      <c r="E94" s="596"/>
      <c r="F94" s="597"/>
      <c r="G94" s="601"/>
      <c r="H94" s="235"/>
      <c r="I94" s="236"/>
      <c r="J94" s="237"/>
      <c r="K94" s="238"/>
      <c r="L94" s="239" t="str">
        <f t="shared" si="7"/>
        <v/>
      </c>
      <c r="M94" s="240"/>
      <c r="N94" s="241"/>
    </row>
    <row r="95" spans="2:14" ht="15" customHeight="1" x14ac:dyDescent="0.45">
      <c r="B95" s="233"/>
      <c r="D95" s="234"/>
      <c r="E95" s="596"/>
      <c r="F95" s="597"/>
      <c r="G95" s="601"/>
      <c r="H95" s="235"/>
      <c r="I95" s="236"/>
      <c r="J95" s="237"/>
      <c r="K95" s="238"/>
      <c r="L95" s="239" t="str">
        <f t="shared" ref="L95:L97" si="8">IF(OR(J95="",K95=""),"",J95*K95)</f>
        <v/>
      </c>
      <c r="M95" s="240"/>
      <c r="N95" s="241"/>
    </row>
    <row r="96" spans="2:14" ht="15" customHeight="1" x14ac:dyDescent="0.55000000000000004">
      <c r="B96" s="242"/>
      <c r="C96" s="243"/>
      <c r="D96" s="244"/>
      <c r="E96" s="596"/>
      <c r="F96" s="597"/>
      <c r="G96" s="601"/>
      <c r="H96" s="235"/>
      <c r="I96" s="236"/>
      <c r="J96" s="237"/>
      <c r="K96" s="238"/>
      <c r="L96" s="239" t="str">
        <f t="shared" si="8"/>
        <v/>
      </c>
      <c r="M96" s="240"/>
      <c r="N96" s="241"/>
    </row>
    <row r="97" spans="2:14" ht="15" customHeight="1" x14ac:dyDescent="0.55000000000000004">
      <c r="B97" s="242"/>
      <c r="C97" s="243"/>
      <c r="D97" s="244"/>
      <c r="E97" s="596"/>
      <c r="F97" s="597"/>
      <c r="G97" s="601"/>
      <c r="H97" s="235"/>
      <c r="I97" s="236"/>
      <c r="J97" s="237"/>
      <c r="K97" s="238"/>
      <c r="L97" s="239" t="str">
        <f t="shared" si="8"/>
        <v/>
      </c>
      <c r="M97" s="240"/>
      <c r="N97" s="241"/>
    </row>
    <row r="98" spans="2:14" ht="15" customHeight="1" x14ac:dyDescent="0.45">
      <c r="B98" s="252"/>
      <c r="C98" s="253"/>
      <c r="D98" s="254"/>
      <c r="E98" s="596"/>
      <c r="F98" s="597"/>
      <c r="G98" s="601"/>
      <c r="H98" s="235"/>
      <c r="I98" s="236"/>
      <c r="J98" s="237"/>
      <c r="K98" s="238"/>
      <c r="L98" s="239" t="str">
        <f t="shared" si="7"/>
        <v/>
      </c>
      <c r="M98" s="240"/>
      <c r="N98" s="241"/>
    </row>
    <row r="99" spans="2:14" ht="15" customHeight="1" x14ac:dyDescent="0.45">
      <c r="B99" s="252"/>
      <c r="C99" s="253"/>
      <c r="D99" s="254"/>
      <c r="E99" s="596"/>
      <c r="F99" s="597"/>
      <c r="G99" s="601"/>
      <c r="H99" s="235"/>
      <c r="I99" s="236"/>
      <c r="J99" s="237"/>
      <c r="K99" s="238"/>
      <c r="L99" s="239" t="str">
        <f t="shared" si="7"/>
        <v/>
      </c>
      <c r="M99" s="240"/>
      <c r="N99" s="241"/>
    </row>
    <row r="100" spans="2:14" ht="15" customHeight="1" x14ac:dyDescent="0.45">
      <c r="B100" s="252"/>
      <c r="C100" s="253"/>
      <c r="D100" s="254"/>
      <c r="E100" s="598"/>
      <c r="F100" s="599"/>
      <c r="G100" s="602"/>
      <c r="H100" s="245"/>
      <c r="I100" s="246"/>
      <c r="J100" s="247"/>
      <c r="K100" s="248"/>
      <c r="L100" s="249" t="str">
        <f t="shared" si="7"/>
        <v/>
      </c>
      <c r="M100" s="250"/>
      <c r="N100" s="251"/>
    </row>
    <row r="101" spans="2:14" x14ac:dyDescent="0.45">
      <c r="B101" s="252"/>
      <c r="C101" s="253"/>
      <c r="D101" s="254"/>
      <c r="E101" s="594"/>
      <c r="F101" s="595"/>
      <c r="G101" s="600">
        <f>SUM(L101:L108)</f>
        <v>0</v>
      </c>
      <c r="H101" s="226"/>
      <c r="I101" s="227"/>
      <c r="J101" s="228"/>
      <c r="K101" s="229"/>
      <c r="L101" s="230" t="str">
        <f t="shared" si="7"/>
        <v/>
      </c>
      <c r="M101" s="231"/>
      <c r="N101" s="232"/>
    </row>
    <row r="102" spans="2:14" ht="15" customHeight="1" x14ac:dyDescent="0.45">
      <c r="B102" s="233"/>
      <c r="D102" s="234"/>
      <c r="E102" s="628"/>
      <c r="F102" s="629"/>
      <c r="G102" s="601"/>
      <c r="H102" s="235"/>
      <c r="I102" s="236"/>
      <c r="J102" s="237"/>
      <c r="K102" s="238"/>
      <c r="L102" s="239" t="str">
        <f t="shared" si="7"/>
        <v/>
      </c>
      <c r="M102" s="240"/>
      <c r="N102" s="241"/>
    </row>
    <row r="103" spans="2:14" ht="15" customHeight="1" x14ac:dyDescent="0.55000000000000004">
      <c r="B103" s="242"/>
      <c r="C103" s="243"/>
      <c r="D103" s="244"/>
      <c r="E103" s="628"/>
      <c r="F103" s="629"/>
      <c r="G103" s="601"/>
      <c r="H103" s="235"/>
      <c r="I103" s="236"/>
      <c r="J103" s="237"/>
      <c r="K103" s="238"/>
      <c r="L103" s="239" t="str">
        <f t="shared" si="7"/>
        <v/>
      </c>
      <c r="M103" s="240"/>
      <c r="N103" s="241"/>
    </row>
    <row r="104" spans="2:14" ht="15" customHeight="1" x14ac:dyDescent="0.55000000000000004">
      <c r="B104" s="242"/>
      <c r="C104" s="243"/>
      <c r="D104" s="244"/>
      <c r="E104" s="628"/>
      <c r="F104" s="629"/>
      <c r="G104" s="601"/>
      <c r="H104" s="235"/>
      <c r="I104" s="236"/>
      <c r="J104" s="237"/>
      <c r="K104" s="238"/>
      <c r="L104" s="239" t="str">
        <f t="shared" si="7"/>
        <v/>
      </c>
      <c r="M104" s="240"/>
      <c r="N104" s="241"/>
    </row>
    <row r="105" spans="2:14" ht="15" customHeight="1" x14ac:dyDescent="0.45">
      <c r="B105" s="252"/>
      <c r="C105" s="253"/>
      <c r="D105" s="254"/>
      <c r="E105" s="596"/>
      <c r="F105" s="597"/>
      <c r="G105" s="601"/>
      <c r="H105" s="235"/>
      <c r="I105" s="236"/>
      <c r="J105" s="237"/>
      <c r="K105" s="238"/>
      <c r="L105" s="239" t="str">
        <f t="shared" si="7"/>
        <v/>
      </c>
      <c r="M105" s="240"/>
      <c r="N105" s="241"/>
    </row>
    <row r="106" spans="2:14" ht="15" customHeight="1" x14ac:dyDescent="0.45">
      <c r="B106" s="252"/>
      <c r="C106" s="253"/>
      <c r="D106" s="254"/>
      <c r="E106" s="596"/>
      <c r="F106" s="597"/>
      <c r="G106" s="601"/>
      <c r="H106" s="235"/>
      <c r="I106" s="236"/>
      <c r="J106" s="237"/>
      <c r="K106" s="238"/>
      <c r="L106" s="239" t="str">
        <f t="shared" si="7"/>
        <v/>
      </c>
      <c r="M106" s="240"/>
      <c r="N106" s="241"/>
    </row>
    <row r="107" spans="2:14" ht="15" customHeight="1" x14ac:dyDescent="0.45">
      <c r="B107" s="252"/>
      <c r="C107" s="253"/>
      <c r="D107" s="254"/>
      <c r="E107" s="596"/>
      <c r="F107" s="597"/>
      <c r="G107" s="601"/>
      <c r="H107" s="235"/>
      <c r="I107" s="236"/>
      <c r="J107" s="237"/>
      <c r="K107" s="238"/>
      <c r="L107" s="239" t="str">
        <f t="shared" si="7"/>
        <v/>
      </c>
      <c r="M107" s="240"/>
      <c r="N107" s="241"/>
    </row>
    <row r="108" spans="2:14" ht="15" customHeight="1" x14ac:dyDescent="0.45">
      <c r="B108" s="252"/>
      <c r="C108" s="253"/>
      <c r="D108" s="254"/>
      <c r="E108" s="598"/>
      <c r="F108" s="599"/>
      <c r="G108" s="602"/>
      <c r="H108" s="245"/>
      <c r="I108" s="246"/>
      <c r="J108" s="247"/>
      <c r="K108" s="248"/>
      <c r="L108" s="249" t="str">
        <f t="shared" si="7"/>
        <v/>
      </c>
      <c r="M108" s="250"/>
      <c r="N108" s="251"/>
    </row>
    <row r="109" spans="2:14" ht="15" customHeight="1" x14ac:dyDescent="0.45">
      <c r="B109" s="252"/>
      <c r="C109" s="253"/>
      <c r="D109" s="254"/>
      <c r="E109" s="594"/>
      <c r="F109" s="595"/>
      <c r="G109" s="600">
        <f>SUM(L109:L116)</f>
        <v>0</v>
      </c>
      <c r="H109" s="235"/>
      <c r="I109" s="255"/>
      <c r="J109" s="256"/>
      <c r="K109" s="257"/>
      <c r="L109" s="239" t="str">
        <f t="shared" si="7"/>
        <v/>
      </c>
      <c r="M109" s="258"/>
      <c r="N109" s="259"/>
    </row>
    <row r="110" spans="2:14" ht="15" customHeight="1" x14ac:dyDescent="0.45">
      <c r="B110" s="233"/>
      <c r="D110" s="234"/>
      <c r="E110" s="628"/>
      <c r="F110" s="629"/>
      <c r="G110" s="601"/>
      <c r="H110" s="235"/>
      <c r="I110" s="236"/>
      <c r="J110" s="237"/>
      <c r="K110" s="238"/>
      <c r="L110" s="239" t="str">
        <f t="shared" ref="L110:L112" si="9">IF(OR(J110="",K110=""),"",J110*K110)</f>
        <v/>
      </c>
      <c r="M110" s="240"/>
      <c r="N110" s="241"/>
    </row>
    <row r="111" spans="2:14" ht="15" customHeight="1" x14ac:dyDescent="0.55000000000000004">
      <c r="B111" s="242"/>
      <c r="C111" s="243"/>
      <c r="D111" s="244"/>
      <c r="E111" s="628"/>
      <c r="F111" s="629"/>
      <c r="G111" s="601"/>
      <c r="H111" s="235"/>
      <c r="I111" s="236"/>
      <c r="J111" s="237"/>
      <c r="K111" s="238"/>
      <c r="L111" s="239" t="str">
        <f t="shared" si="9"/>
        <v/>
      </c>
      <c r="M111" s="240"/>
      <c r="N111" s="241"/>
    </row>
    <row r="112" spans="2:14" ht="15" customHeight="1" x14ac:dyDescent="0.55000000000000004">
      <c r="B112" s="242"/>
      <c r="C112" s="243"/>
      <c r="D112" s="244"/>
      <c r="E112" s="628"/>
      <c r="F112" s="629"/>
      <c r="G112" s="601"/>
      <c r="H112" s="235"/>
      <c r="I112" s="236"/>
      <c r="J112" s="237"/>
      <c r="K112" s="238"/>
      <c r="L112" s="239" t="str">
        <f t="shared" si="9"/>
        <v/>
      </c>
      <c r="M112" s="240"/>
      <c r="N112" s="241"/>
    </row>
    <row r="113" spans="2:15" ht="15" customHeight="1" x14ac:dyDescent="0.45">
      <c r="B113" s="252"/>
      <c r="C113" s="253"/>
      <c r="D113" s="254"/>
      <c r="E113" s="596"/>
      <c r="F113" s="597"/>
      <c r="G113" s="601"/>
      <c r="H113" s="235"/>
      <c r="I113" s="236"/>
      <c r="J113" s="237"/>
      <c r="K113" s="238"/>
      <c r="L113" s="239" t="str">
        <f t="shared" si="7"/>
        <v/>
      </c>
      <c r="M113" s="240"/>
      <c r="N113" s="241"/>
    </row>
    <row r="114" spans="2:15" ht="15" customHeight="1" x14ac:dyDescent="0.45">
      <c r="B114" s="252"/>
      <c r="C114" s="253"/>
      <c r="D114" s="254"/>
      <c r="E114" s="596"/>
      <c r="F114" s="597"/>
      <c r="G114" s="601"/>
      <c r="H114" s="235"/>
      <c r="I114" s="260"/>
      <c r="J114" s="237"/>
      <c r="K114" s="238"/>
      <c r="L114" s="239" t="str">
        <f t="shared" si="7"/>
        <v/>
      </c>
      <c r="M114" s="240"/>
      <c r="N114" s="241"/>
    </row>
    <row r="115" spans="2:15" ht="15" customHeight="1" x14ac:dyDescent="0.45">
      <c r="B115" s="252"/>
      <c r="C115" s="253"/>
      <c r="D115" s="254"/>
      <c r="E115" s="596"/>
      <c r="F115" s="597"/>
      <c r="G115" s="601"/>
      <c r="H115" s="235"/>
      <c r="I115" s="260"/>
      <c r="J115" s="237"/>
      <c r="K115" s="238"/>
      <c r="L115" s="239" t="str">
        <f t="shared" si="7"/>
        <v/>
      </c>
      <c r="M115" s="240"/>
      <c r="N115" s="241"/>
    </row>
    <row r="116" spans="2:15" ht="15.5" thickBot="1" x14ac:dyDescent="0.5">
      <c r="B116" s="252"/>
      <c r="C116" s="253"/>
      <c r="D116" s="254"/>
      <c r="E116" s="598"/>
      <c r="F116" s="599"/>
      <c r="G116" s="602"/>
      <c r="H116" s="261"/>
      <c r="I116" s="262"/>
      <c r="J116" s="263"/>
      <c r="K116" s="264"/>
      <c r="L116" s="265" t="str">
        <f t="shared" si="7"/>
        <v/>
      </c>
      <c r="M116" s="266"/>
      <c r="N116" s="267"/>
    </row>
    <row r="117" spans="2:15" ht="22.5" customHeight="1" thickTop="1" x14ac:dyDescent="0.45">
      <c r="B117" s="252"/>
      <c r="C117" s="253"/>
      <c r="D117" s="254"/>
      <c r="E117" s="268"/>
      <c r="F117" s="269"/>
      <c r="G117" s="626" t="s">
        <v>239</v>
      </c>
      <c r="H117" s="621" t="s">
        <v>240</v>
      </c>
      <c r="I117" s="299" t="s">
        <v>319</v>
      </c>
      <c r="J117" s="623" t="s">
        <v>241</v>
      </c>
      <c r="K117" s="603" t="s">
        <v>321</v>
      </c>
      <c r="L117" s="270"/>
      <c r="M117" s="271"/>
      <c r="N117" s="272"/>
      <c r="O117" s="273"/>
    </row>
    <row r="118" spans="2:15" ht="47.5" customHeight="1" x14ac:dyDescent="0.45">
      <c r="B118" s="252"/>
      <c r="C118" s="253"/>
      <c r="D118" s="254"/>
      <c r="E118" s="268"/>
      <c r="F118" s="269"/>
      <c r="G118" s="627"/>
      <c r="H118" s="622"/>
      <c r="I118" s="300" t="s">
        <v>320</v>
      </c>
      <c r="J118" s="624"/>
      <c r="K118" s="633"/>
      <c r="L118" s="274"/>
      <c r="M118" s="275"/>
      <c r="N118" s="275"/>
      <c r="O118" s="276"/>
    </row>
    <row r="119" spans="2:15" ht="40" customHeight="1" thickBot="1" x14ac:dyDescent="0.5">
      <c r="B119" s="277"/>
      <c r="C119" s="278"/>
      <c r="D119" s="279"/>
      <c r="E119" s="280"/>
      <c r="F119" s="281"/>
      <c r="G119" s="282">
        <f>SUM(G85:G116)</f>
        <v>0</v>
      </c>
      <c r="H119" s="283">
        <f>SUM(M85:M116)</f>
        <v>0</v>
      </c>
      <c r="I119" s="634">
        <f>G119-H119</f>
        <v>0</v>
      </c>
      <c r="J119" s="290" t="str">
        <f>IFERROR(ROUNDDOWN(IF('別紙１（新規・事業計画）'!$AL$27=0.5,('別紙２（新規・積算内訳）'!G119-'別紙２（新規・積算内訳）'!H119)/2,'別紙１（新規・事業計画）'!$AL$27),-3),"")</f>
        <v/>
      </c>
      <c r="K119" s="291">
        <f>ROUNDDOWN(MIN(J119,I119),-3)</f>
        <v>0</v>
      </c>
      <c r="L119" s="284"/>
      <c r="M119" s="285"/>
      <c r="N119" s="286"/>
      <c r="O119" s="287"/>
    </row>
    <row r="120" spans="2:15" ht="24" customHeight="1" x14ac:dyDescent="0.45">
      <c r="B120" s="253"/>
      <c r="C120" s="253"/>
      <c r="D120" s="253"/>
      <c r="E120" s="253"/>
      <c r="H120" s="288"/>
      <c r="I120" s="288"/>
      <c r="J120" s="288"/>
      <c r="K120" s="288"/>
      <c r="L120" s="288"/>
      <c r="M120" s="289"/>
      <c r="N120" s="253"/>
    </row>
  </sheetData>
  <sheetProtection formatCells="0" formatColumns="0" formatRows="0" insertColumns="0" insertRows="0" deleteColumns="0" deleteRows="0" selectLockedCells="1"/>
  <mergeCells count="54">
    <mergeCell ref="G117:G118"/>
    <mergeCell ref="H117:H118"/>
    <mergeCell ref="J117:J118"/>
    <mergeCell ref="K117:K118"/>
    <mergeCell ref="E85:F92"/>
    <mergeCell ref="G85:G92"/>
    <mergeCell ref="E101:F108"/>
    <mergeCell ref="G101:G108"/>
    <mergeCell ref="E109:F116"/>
    <mergeCell ref="G109:G116"/>
    <mergeCell ref="E93:F100"/>
    <mergeCell ref="G93:G100"/>
    <mergeCell ref="H78:H79"/>
    <mergeCell ref="J78:J79"/>
    <mergeCell ref="K78:K79"/>
    <mergeCell ref="B82:D82"/>
    <mergeCell ref="E82:F84"/>
    <mergeCell ref="G82:G84"/>
    <mergeCell ref="H82:N82"/>
    <mergeCell ref="M83:M84"/>
    <mergeCell ref="G78:G79"/>
    <mergeCell ref="J2:N2"/>
    <mergeCell ref="D2:I2"/>
    <mergeCell ref="E23:F30"/>
    <mergeCell ref="E31:F38"/>
    <mergeCell ref="G4:G6"/>
    <mergeCell ref="H4:N4"/>
    <mergeCell ref="M5:M6"/>
    <mergeCell ref="E4:F6"/>
    <mergeCell ref="E7:F14"/>
    <mergeCell ref="B2:C2"/>
    <mergeCell ref="G23:G30"/>
    <mergeCell ref="G39:G40"/>
    <mergeCell ref="G31:G38"/>
    <mergeCell ref="B4:D4"/>
    <mergeCell ref="G7:G14"/>
    <mergeCell ref="E15:F22"/>
    <mergeCell ref="G15:G22"/>
    <mergeCell ref="K39:K40"/>
    <mergeCell ref="B43:D43"/>
    <mergeCell ref="E43:F45"/>
    <mergeCell ref="G43:G45"/>
    <mergeCell ref="H43:N43"/>
    <mergeCell ref="M44:M45"/>
    <mergeCell ref="H39:H40"/>
    <mergeCell ref="J39:J40"/>
    <mergeCell ref="E70:F77"/>
    <mergeCell ref="G70:G77"/>
    <mergeCell ref="E46:F53"/>
    <mergeCell ref="G46:G53"/>
    <mergeCell ref="E62:F69"/>
    <mergeCell ref="G62:G69"/>
    <mergeCell ref="E54:F61"/>
    <mergeCell ref="G54:G61"/>
  </mergeCells>
  <phoneticPr fontId="3"/>
  <dataValidations count="1">
    <dataValidation type="list" allowBlank="1" showInputMessage="1" showErrorMessage="1" sqref="H7:H38 H46:H77 H85:H116" xr:uid="{C85D4233-ED34-47BB-A766-F67A58CA40BE}">
      <formula1>"諸謝金,旅費,備品費,消耗品費,印刷製本費,通信運搬費,借料及び損料,会議費,賃金等,雑役務費,資材購入費,無償労務費,その他"</formula1>
    </dataValidation>
  </dataValidations>
  <pageMargins left="0.51181102362204722" right="0.51181102362204722" top="0.35433070866141736" bottom="0.35433070866141736" header="0.31496062992125984" footer="0.31496062992125984"/>
  <pageSetup paperSize="9" scale="71" orientation="landscape" r:id="rId1"/>
  <rowBreaks count="2" manualBreakCount="2">
    <brk id="42" max="14" man="1"/>
    <brk id="8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F2E-87D4-43C7-A332-EB5BEBF69FAC}">
  <sheetPr>
    <tabColor theme="0" tint="-0.34998626667073579"/>
  </sheetPr>
  <dimension ref="A2:BW5"/>
  <sheetViews>
    <sheetView topLeftCell="AL1" workbookViewId="0">
      <selection activeCell="BB19" sqref="BB19"/>
    </sheetView>
  </sheetViews>
  <sheetFormatPr defaultColWidth="8.58203125" defaultRowHeight="16.5" x14ac:dyDescent="0.55000000000000004"/>
  <cols>
    <col min="1" max="1" width="9" style="64" customWidth="1"/>
    <col min="2" max="2" width="8.58203125" style="64"/>
    <col min="3" max="3" width="15.58203125" style="64" customWidth="1"/>
    <col min="4" max="41" width="8.58203125" style="64"/>
    <col min="42" max="42" width="10.25" style="64" customWidth="1"/>
    <col min="43" max="48" width="9.08203125" style="64" customWidth="1"/>
    <col min="49" max="16384" width="8.58203125" style="64"/>
  </cols>
  <sheetData>
    <row r="2" spans="1:75" x14ac:dyDescent="0.55000000000000004">
      <c r="E2" s="64" t="s">
        <v>244</v>
      </c>
    </row>
    <row r="3" spans="1:75" s="113" customFormat="1" x14ac:dyDescent="0.55000000000000004">
      <c r="B3" s="632" t="s">
        <v>318</v>
      </c>
      <c r="C3" s="632"/>
      <c r="D3" s="632"/>
      <c r="E3" s="113" t="s">
        <v>245</v>
      </c>
      <c r="I3" s="113" t="s">
        <v>246</v>
      </c>
      <c r="M3" s="113" t="s">
        <v>247</v>
      </c>
      <c r="AP3" s="64"/>
      <c r="AQ3" s="64" t="s">
        <v>248</v>
      </c>
      <c r="AR3" s="64"/>
      <c r="AS3" s="64"/>
      <c r="AT3" s="113" t="s">
        <v>319</v>
      </c>
      <c r="AU3" s="64"/>
      <c r="AV3" s="64"/>
      <c r="AW3" s="113" t="s">
        <v>249</v>
      </c>
      <c r="AZ3" s="113" t="s">
        <v>250</v>
      </c>
      <c r="BJ3" s="113" t="s">
        <v>251</v>
      </c>
      <c r="BK3" s="113" t="s">
        <v>252</v>
      </c>
      <c r="BO3" s="113" t="s">
        <v>253</v>
      </c>
      <c r="BR3" s="113" t="s">
        <v>254</v>
      </c>
      <c r="BU3" s="113" t="s">
        <v>255</v>
      </c>
    </row>
    <row r="4" spans="1:75" ht="40" customHeight="1" x14ac:dyDescent="0.55000000000000004">
      <c r="A4" s="64" t="s">
        <v>256</v>
      </c>
      <c r="B4" s="64" t="s">
        <v>257</v>
      </c>
      <c r="C4" s="64" t="s">
        <v>45</v>
      </c>
      <c r="D4" s="64" t="s">
        <v>44</v>
      </c>
      <c r="E4" s="64" t="s">
        <v>258</v>
      </c>
      <c r="F4" s="64" t="s">
        <v>44</v>
      </c>
      <c r="G4" s="64" t="s">
        <v>259</v>
      </c>
      <c r="H4" s="64" t="s">
        <v>260</v>
      </c>
      <c r="I4" s="64" t="s">
        <v>258</v>
      </c>
      <c r="J4" s="64" t="s">
        <v>44</v>
      </c>
      <c r="K4" s="64" t="s">
        <v>259</v>
      </c>
      <c r="L4" s="64" t="s">
        <v>260</v>
      </c>
      <c r="M4" s="64" t="s">
        <v>261</v>
      </c>
      <c r="N4" s="64" t="s">
        <v>262</v>
      </c>
      <c r="O4" s="114" t="s">
        <v>263</v>
      </c>
      <c r="P4" s="64" t="s">
        <v>264</v>
      </c>
      <c r="Q4" s="64" t="s">
        <v>265</v>
      </c>
      <c r="R4" s="114" t="s">
        <v>266</v>
      </c>
      <c r="S4" s="114" t="s">
        <v>267</v>
      </c>
      <c r="T4" s="114" t="s">
        <v>268</v>
      </c>
      <c r="U4" s="114" t="s">
        <v>269</v>
      </c>
      <c r="V4" s="114" t="s">
        <v>270</v>
      </c>
      <c r="W4" s="64" t="s">
        <v>271</v>
      </c>
      <c r="X4" s="64" t="s">
        <v>272</v>
      </c>
      <c r="Y4" s="64" t="s">
        <v>273</v>
      </c>
      <c r="Z4" s="64" t="s">
        <v>274</v>
      </c>
      <c r="AA4" s="64" t="s">
        <v>275</v>
      </c>
      <c r="AB4" s="64" t="s">
        <v>276</v>
      </c>
      <c r="AC4" s="64" t="s">
        <v>257</v>
      </c>
      <c r="AD4" s="64" t="s">
        <v>277</v>
      </c>
      <c r="AE4" s="64" t="s">
        <v>278</v>
      </c>
      <c r="AF4" s="64" t="s">
        <v>279</v>
      </c>
      <c r="AG4" s="64" t="s">
        <v>106</v>
      </c>
      <c r="AH4" s="64" t="s">
        <v>280</v>
      </c>
      <c r="AI4" s="64" t="s">
        <v>281</v>
      </c>
      <c r="AJ4" s="64" t="s">
        <v>106</v>
      </c>
      <c r="AK4" s="64" t="s">
        <v>282</v>
      </c>
      <c r="AL4" s="64" t="s">
        <v>283</v>
      </c>
      <c r="AM4" s="64" t="s">
        <v>284</v>
      </c>
      <c r="AN4" s="64" t="s">
        <v>119</v>
      </c>
      <c r="AO4" s="64" t="s">
        <v>285</v>
      </c>
      <c r="AP4" s="64" t="s">
        <v>286</v>
      </c>
      <c r="AQ4" s="64" t="s">
        <v>89</v>
      </c>
      <c r="AR4" s="64" t="s">
        <v>242</v>
      </c>
      <c r="AS4" s="64" t="s">
        <v>243</v>
      </c>
      <c r="AT4" s="64" t="s">
        <v>89</v>
      </c>
      <c r="AU4" s="64" t="s">
        <v>242</v>
      </c>
      <c r="AV4" s="64" t="s">
        <v>243</v>
      </c>
      <c r="AW4" s="64" t="s">
        <v>89</v>
      </c>
      <c r="AX4" s="64" t="s">
        <v>242</v>
      </c>
      <c r="AY4" s="64" t="s">
        <v>243</v>
      </c>
      <c r="AZ4" s="64" t="s">
        <v>181</v>
      </c>
      <c r="BA4" s="64" t="s">
        <v>287</v>
      </c>
      <c r="BB4" s="64" t="s">
        <v>288</v>
      </c>
      <c r="BC4" s="64" t="s">
        <v>289</v>
      </c>
      <c r="BD4" s="64" t="s">
        <v>290</v>
      </c>
      <c r="BE4" s="64" t="s">
        <v>291</v>
      </c>
      <c r="BF4" s="64" t="s">
        <v>292</v>
      </c>
      <c r="BG4" s="64" t="s">
        <v>192</v>
      </c>
      <c r="BH4" s="64" t="s">
        <v>293</v>
      </c>
      <c r="BI4" s="64" t="s">
        <v>294</v>
      </c>
      <c r="BJ4" s="64" t="s">
        <v>295</v>
      </c>
      <c r="BK4" s="64" t="s">
        <v>296</v>
      </c>
      <c r="BL4" s="64" t="s">
        <v>297</v>
      </c>
      <c r="BM4" s="64" t="s">
        <v>298</v>
      </c>
      <c r="BN4" s="64" t="s">
        <v>299</v>
      </c>
      <c r="BO4" s="64" t="s">
        <v>300</v>
      </c>
      <c r="BP4" s="64" t="s">
        <v>301</v>
      </c>
      <c r="BQ4" s="64" t="s">
        <v>302</v>
      </c>
      <c r="BR4" s="64" t="s">
        <v>303</v>
      </c>
      <c r="BS4" s="64" t="s">
        <v>304</v>
      </c>
      <c r="BT4" s="64" t="s">
        <v>305</v>
      </c>
      <c r="BU4" s="64" t="s">
        <v>306</v>
      </c>
      <c r="BV4" s="64" t="s">
        <v>307</v>
      </c>
      <c r="BW4" s="64" t="s">
        <v>305</v>
      </c>
    </row>
    <row r="5" spans="1:75" ht="33" x14ac:dyDescent="0.55000000000000004">
      <c r="A5" s="64" t="str">
        <f>記入用!G3&amp;""</f>
        <v/>
      </c>
      <c r="B5" s="64" t="str">
        <f>記入用!G10&amp;""</f>
        <v/>
      </c>
      <c r="C5" s="64" t="str">
        <f>記入用!N10&amp;""</f>
        <v/>
      </c>
      <c r="D5" s="64" t="str">
        <f>記入用!O10&amp;""</f>
        <v/>
      </c>
      <c r="E5" s="64" t="str">
        <f>'別紙１（新規・事業計画）'!N5&amp;""</f>
        <v/>
      </c>
      <c r="F5" s="64" t="str">
        <f>'別紙１（新規・事業計画）'!N6&amp;""</f>
        <v/>
      </c>
      <c r="G5" s="64" t="str">
        <f>'別紙１（新規・事業計画）'!P9&amp;""</f>
        <v/>
      </c>
      <c r="H5" s="64" t="str">
        <f>'別紙１（新規・事業計画）'!Y9&amp;""</f>
        <v/>
      </c>
      <c r="I5" s="64" t="str">
        <f>'別紙１（新規・事業計画）'!N10&amp;""</f>
        <v/>
      </c>
      <c r="J5" s="64" t="str">
        <f>'別紙１（新規・事業計画）'!N11&amp;""</f>
        <v/>
      </c>
      <c r="K5" s="64" t="str">
        <f>'別紙１（新規・事業計画）'!P14&amp;""</f>
        <v/>
      </c>
      <c r="L5" s="64" t="str">
        <f>'別紙１（新規・事業計画）'!Y14&amp;""</f>
        <v/>
      </c>
      <c r="M5" s="64" t="str">
        <f>'別紙１（新規・事業計画）'!I18&amp;""</f>
        <v/>
      </c>
      <c r="N5" s="64" t="str">
        <f>'別紙１（新規・事業計画）'!I19&amp;""</f>
        <v/>
      </c>
      <c r="O5" s="64" t="str">
        <f>'別紙１（新規・事業計画）'!I20&amp;""</f>
        <v/>
      </c>
      <c r="P5" s="64" t="str">
        <f>'別紙１（新規・事業計画）'!AB20&amp;""</f>
        <v/>
      </c>
      <c r="Q5" s="64" t="str">
        <f>IF('別紙１（新規・事業計画）'!AG21="＜選択してください＞","",'別紙１（新規・事業計画）'!AG21)</f>
        <v/>
      </c>
      <c r="R5" s="64" t="str">
        <f>'別紙１（新規・事業計画）'!I22&amp;""</f>
        <v/>
      </c>
      <c r="S5" s="64" t="str">
        <f>'別紙１（新規・事業計画）'!AB22&amp;""</f>
        <v/>
      </c>
      <c r="T5" s="64" t="str">
        <f>'別紙１（新規・事業計画）'!I23&amp;""</f>
        <v/>
      </c>
      <c r="U5" s="64" t="str">
        <f>'別紙１（新規・事業計画）'!AD23&amp;""</f>
        <v/>
      </c>
      <c r="V5" s="64" t="str">
        <f>'別紙１（新規・事業計画）'!W24&amp;""</f>
        <v/>
      </c>
      <c r="W5" s="64" t="str">
        <f>'別紙１（新規・事業計画）'!I25&amp;""</f>
        <v/>
      </c>
      <c r="X5" s="64" t="str">
        <f>'別紙１（新規・事業計画）'!AD25&amp;""</f>
        <v/>
      </c>
      <c r="Y5" s="64" t="str">
        <f>IF('別紙１（新規・事業計画）'!AG26="＜選択してください＞","",'別紙１（新規・事業計画）'!AG26)</f>
        <v/>
      </c>
      <c r="Z5" s="64" t="str">
        <f>'別紙１（新規・事業計画）'!I27&amp;""</f>
        <v/>
      </c>
      <c r="AA5" s="64" t="str">
        <f>'別紙１（新規・事業計画）'!Z27&amp;""</f>
        <v/>
      </c>
      <c r="AB5" s="64" t="str">
        <f>'別紙１（新規・事業計画）'!I29&amp;""</f>
        <v/>
      </c>
      <c r="AC5" s="64" t="str">
        <f>'別紙１（新規・事業計画）'!I31&amp;""</f>
        <v/>
      </c>
      <c r="AD5" s="64" t="str">
        <f>'別紙１（新規・事業計画）'!I33&amp;""</f>
        <v/>
      </c>
      <c r="AE5" s="64" t="str">
        <f>'別紙１（新規・事業計画）'!I34&amp;""</f>
        <v/>
      </c>
      <c r="AF5" s="64" t="str">
        <f>'別紙１（新規・事業計画）'!N36&amp;""</f>
        <v/>
      </c>
      <c r="AG5" s="64" t="str">
        <f>'別紙１（新規・事業計画）'!W36&amp;""</f>
        <v/>
      </c>
      <c r="AH5" s="64" t="str">
        <f>'別紙１（新規・事業計画）'!N37&amp;""</f>
        <v/>
      </c>
      <c r="AI5" s="64" t="str">
        <f>"R"&amp;'別紙１（新規・事業計画）'!S37&amp;"年"&amp;'別紙１（新規・事業計画）'!U37&amp;"月"</f>
        <v>R年月</v>
      </c>
      <c r="AJ5" s="64" t="str">
        <f>'別紙１（新規・事業計画）'!W37&amp;""</f>
        <v/>
      </c>
      <c r="AK5" s="64" t="str">
        <f>'別紙１（新規・事業計画）'!I38&amp;""</f>
        <v/>
      </c>
      <c r="AL5" s="64" t="str">
        <f>'別紙１（新規・事業計画）'!N38&amp;""</f>
        <v/>
      </c>
      <c r="AM5" s="64" t="str">
        <f>'別紙１（新規・事業計画）'!O45&amp;""</f>
        <v>7</v>
      </c>
      <c r="AN5" s="64" t="str">
        <f>'別紙１（新規・事業計画）'!O46&amp;""</f>
        <v/>
      </c>
      <c r="AO5" s="64" t="str">
        <f>'別紙１（新規・事業計画）'!I48&amp;""</f>
        <v/>
      </c>
      <c r="AP5" s="64" t="str">
        <f>"R"&amp;'別紙１（新規・事業計画）'!R49&amp;"年"&amp;'別紙１（新規・事業計画）'!T49&amp;"月"&amp;'別紙１（新規・事業計画）'!V49&amp;"日"</f>
        <v>R年月日</v>
      </c>
      <c r="AQ5" s="64" t="str">
        <f>'別紙２（新規・積算内訳）'!J41</f>
        <v/>
      </c>
      <c r="AR5" s="64" t="str">
        <f>'別紙２（新規・積算内訳）'!J80</f>
        <v/>
      </c>
      <c r="AS5" s="64" t="str">
        <f>'別紙２（新規・積算内訳）'!J119</f>
        <v/>
      </c>
      <c r="AW5" s="64" t="str">
        <f>'別紙１（新規・事業計画）'!N67&amp;""</f>
        <v>0</v>
      </c>
      <c r="AX5" s="64" t="str">
        <f>'別紙１（新規・事業計画）'!N68&amp;""</f>
        <v>0</v>
      </c>
      <c r="AY5" s="64" t="str">
        <f>'別紙１（新規・事業計画）'!N69&amp;""</f>
        <v>0</v>
      </c>
      <c r="AZ5" s="64" t="str">
        <f>'別紙１（新規・事業計画）'!Y107&amp;""</f>
        <v/>
      </c>
      <c r="BA5" s="64" t="str">
        <f>'別紙１（新規・事業計画）'!Y108&amp;""</f>
        <v/>
      </c>
      <c r="BB5" s="64" t="str">
        <f>'別紙１（新規・事業計画）'!Y109&amp;""</f>
        <v/>
      </c>
      <c r="BC5" s="64" t="str">
        <f>'別紙１（新規・事業計画）'!Y110&amp;""</f>
        <v/>
      </c>
      <c r="BD5" s="64" t="str">
        <f>'別紙１（新規・事業計画）'!Y111&amp;""</f>
        <v/>
      </c>
      <c r="BE5" s="64" t="str">
        <f>'別紙１（新規・事業計画）'!Y112&amp;""</f>
        <v/>
      </c>
      <c r="BF5" s="64" t="str">
        <f>'別紙１（新規・事業計画）'!Y113&amp;""</f>
        <v/>
      </c>
      <c r="BG5" s="64" t="str">
        <f>'別紙１（新規・事業計画）'!Y114&amp;""</f>
        <v/>
      </c>
      <c r="BH5" s="64" t="str">
        <f>'別紙１（新規・事業計画）'!Y115&amp;""</f>
        <v/>
      </c>
      <c r="BI5" s="64" t="str">
        <f>'別紙１（新規・事業計画）'!Y116&amp;""</f>
        <v/>
      </c>
      <c r="BJ5" s="64" t="str">
        <f>'別紙１（新規・事業計画）'!Q117&amp;""</f>
        <v/>
      </c>
      <c r="BK5" s="64" t="str">
        <f>'別紙１（新規・事業計画）'!AF118&amp;""</f>
        <v/>
      </c>
      <c r="BL5" s="64" t="str">
        <f>'別紙１（新規・事業計画）'!N119&amp;""</f>
        <v/>
      </c>
      <c r="BM5" s="64" t="str">
        <f>"R"&amp;'別紙１（新規・事業計画）'!X119&amp;"年"&amp;'別紙１（新規・事業計画）'!Z119&amp;"月頃"</f>
        <v>R年月頃</v>
      </c>
      <c r="BN5" s="64" t="str">
        <f>'別紙１（新規・事業計画）'!N120&amp;""</f>
        <v/>
      </c>
      <c r="BO5" s="64" t="str">
        <f>'別紙１（新規・事業計画）'!R121&amp;""</f>
        <v/>
      </c>
      <c r="BP5" s="64" t="str">
        <f>'別紙１（新規・事業計画）'!W121&amp;""</f>
        <v/>
      </c>
      <c r="BQ5" s="64" t="str">
        <f>'別紙１（新規・事業計画）'!AD121&amp;""</f>
        <v/>
      </c>
      <c r="BR5" s="64" t="str">
        <f>'別紙１（新規・事業計画）'!N122&amp;""</f>
        <v/>
      </c>
      <c r="BS5" s="64" t="str">
        <f>'別紙１（新規・事業計画）'!W122&amp;""</f>
        <v/>
      </c>
      <c r="BT5" s="64" t="str">
        <f>'別紙１（新規・事業計画）'!AC122&amp;""</f>
        <v/>
      </c>
      <c r="BU5" s="64" t="str">
        <f>'別紙１（新規・事業計画）'!N123&amp;""</f>
        <v/>
      </c>
      <c r="BV5" s="64" t="str">
        <f>'別紙１（新規・事業計画）'!W123&amp;""</f>
        <v/>
      </c>
      <c r="BW5" s="64" t="str">
        <f>'別紙１（新規・事業計画）'!AC123&amp;""</f>
        <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9E18EE9D52D24A8863344834DF843A" ma:contentTypeVersion="16" ma:contentTypeDescription="新しいドキュメントを作成します。" ma:contentTypeScope="" ma:versionID="bdd8ff8c96d30bd3410473c6399e6d55">
  <xsd:schema xmlns:xsd="http://www.w3.org/2001/XMLSchema" xmlns:xs="http://www.w3.org/2001/XMLSchema" xmlns:p="http://schemas.microsoft.com/office/2006/metadata/properties" xmlns:ns2="aef90a14-7d92-4c09-a3df-2b5d6cb23ce2" xmlns:ns3="4f44c849-7ff3-41fc-9d53-f3d3c951dcee" targetNamespace="http://schemas.microsoft.com/office/2006/metadata/properties" ma:root="true" ma:fieldsID="a4aa0dd87198e1b42ce2a6dc7c711832" ns2:_="" ns3:_="">
    <xsd:import namespace="aef90a14-7d92-4c09-a3df-2b5d6cb23ce2"/>
    <xsd:import namespace="4f44c849-7ff3-41fc-9d53-f3d3c951dc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90a14-7d92-4c09-a3df-2b5d6cb2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4c849-7ff3-41fc-9d53-f3d3c951dce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2f2d476-5bcb-41ed-95c0-d0296248118c}" ma:internalName="TaxCatchAll" ma:showField="CatchAllData" ma:web="4f44c849-7ff3-41fc-9d53-f3d3c951dce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44c849-7ff3-41fc-9d53-f3d3c951dcee" xsi:nil="true"/>
    <lcf76f155ced4ddcb4097134ff3c332f xmlns="aef90a14-7d92-4c09-a3df-2b5d6cb23c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899C4-D99F-4C9C-A3BE-F8934FD72681}"/>
</file>

<file path=customXml/itemProps2.xml><?xml version="1.0" encoding="utf-8"?>
<ds:datastoreItem xmlns:ds="http://schemas.openxmlformats.org/officeDocument/2006/customXml" ds:itemID="{E9428287-0B57-4405-BFC6-006297785C45}">
  <ds:schemaRefs>
    <ds:schemaRef ds:uri="http://schemas.microsoft.com/office/2006/metadata/properties"/>
    <ds:schemaRef ds:uri="http://schemas.microsoft.com/office/infopath/2007/PartnerControls"/>
    <ds:schemaRef ds:uri="8dc4876a-02e9-445e-ac49-f1adb2e03a51"/>
    <ds:schemaRef ds:uri="cbf6472a-1d26-49fb-9fe1-d8a5a17a8699"/>
  </ds:schemaRefs>
</ds:datastoreItem>
</file>

<file path=customXml/itemProps3.xml><?xml version="1.0" encoding="utf-8"?>
<ds:datastoreItem xmlns:ds="http://schemas.openxmlformats.org/officeDocument/2006/customXml" ds:itemID="{3A14F9DA-7493-46FC-9259-5886729F71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チェックシート</vt:lpstr>
      <vt:lpstr>記入用</vt:lpstr>
      <vt:lpstr>様式１</vt:lpstr>
      <vt:lpstr>別紙１（新規・事業計画）</vt:lpstr>
      <vt:lpstr>別紙２（新規・積算内訳）</vt:lpstr>
      <vt:lpstr>(事務局用)集計</vt:lpstr>
      <vt:lpstr>チェックシート!Print_Area</vt:lpstr>
      <vt:lpstr>記入用!Print_Area</vt:lpstr>
      <vt:lpstr>'別紙１（新規・事業計画）'!Print_Area</vt:lpstr>
      <vt:lpstr>'別紙２（新規・積算内訳）'!Print_Area</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2025-07-31T07:09:15Z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0x0101009C9E18EE9D52D24A8863344834DF843A</vt:lpwstr>
  </property>
  <property fmtid="{D5CDD505-2E9C-101B-9397-08002B2CF9AE}" pid="3" name="MediaServiceImageTags">
    <vt:lpwstr/>
  </property>
</Properties>
</file>